
<file path=[Content_Types].xml><?xml version="1.0" encoding="utf-8"?>
<ns0:Types xmlns:ns0="http://schemas.openxmlformats.org/package/2006/content-types">
  <ns0:Default Extension="xml" ContentType="application/vnd.openxmlformats-officedocument.spreadsheetml.sheet.main+xml"/>
  <ns0:Default Extension="png" ContentType="image/png"/>
  <ns0:Default Extension="rels" ContentType="application/vnd.openxmlformats-package.relationships+xml"/>
  <ns0:Override PartName="/xl/styles.xml" ContentType="application/vnd.openxmlformats-officedocument.spreadsheetml.styles+xml"/>
  <ns0:Override PartName="/xl/theme/theme1.xml" ContentType="application/vnd.openxmlformats-officedocument.theme+xml"/>
  <ns0:Override PartName="/xl/sharedStrings.xml" ContentType="application/vnd.openxmlformats-officedocument.spreadsheetml.sharedStrings+xml"/>
  <ns0:Override PartName="/xl/worksheets/sheet1.xml" ContentType="application/vnd.openxmlformats-officedocument.spreadsheetml.worksheet+xml"/>
  <ns0:Override PartName="/xl/drawings/drawing1.xml" ContentType="application/vnd.openxmlformats-officedocument.drawing+xml"/>
  <ns0:Override PartName="/xl/worksheets/sheet2.xml" ContentType="application/vnd.openxmlformats-officedocument.spreadsheetml.worksheet+xml"/>
  <ns0:Override PartName="/xl/drawings/drawing2.xml" ContentType="application/vnd.openxmlformats-officedocument.drawing+xml"/>
  <ns0:Override PartName="/xl/worksheets/sheet3.xml" ContentType="application/vnd.openxmlformats-officedocument.spreadsheetml.worksheet+xml"/>
  <ns0:Override PartName="/xl/drawings/drawing3.xml" ContentType="application/vnd.openxmlformats-officedocument.drawing+xml"/>
  <ns0:Override PartName="/xl/worksheets/sheet4.xml" ContentType="application/vnd.openxmlformats-officedocument.spreadsheetml.worksheet+xml"/>
  <ns0:Override PartName="/xl/drawings/drawing4.xml" ContentType="application/vnd.openxmlformats-officedocument.drawing+xml"/>
  <ns0:Override PartName="/xl/worksheets/sheet5.xml" ContentType="application/vnd.openxmlformats-officedocument.spreadsheetml.worksheet+xml"/>
  <ns0:Override PartName="/xl/drawings/drawing5.xml" ContentType="application/vnd.openxmlformats-officedocument.drawing+xml"/>
  <ns0:Override PartName="/xl/worksheets/sheet6.xml" ContentType="application/vnd.openxmlformats-officedocument.spreadsheetml.worksheet+xml"/>
  <ns0:Override PartName="/xl/drawings/drawing6.xml" ContentType="application/vnd.openxmlformats-officedocument.drawing+xml"/>
  <ns0:Override PartName="/xl/worksheets/sheet7.xml" ContentType="application/vnd.openxmlformats-officedocument.spreadsheetml.worksheet+xml"/>
  <ns0:Override PartName="/xl/drawings/drawing7.xml" ContentType="application/vnd.openxmlformats-officedocument.drawing+xml"/>
  <ns0:Override PartName="/xl/worksheets/sheet8.xml" ContentType="application/vnd.openxmlformats-officedocument.spreadsheetml.worksheet+xml"/>
  <ns0:Override PartName="/xl/drawings/drawing8.xml" ContentType="application/vnd.openxmlformats-officedocument.drawing+xml"/>
  <ns0:Override PartName="/xl/worksheets/sheet9.xml" ContentType="application/vnd.openxmlformats-officedocument.spreadsheetml.worksheet+xml"/>
  <ns0:Override PartName="/xl/worksheets/sheet10.xml" ContentType="application/vnd.openxmlformats-officedocument.spreadsheetml.worksheet+xml"/>
  <ns0:Override PartName="/xl/drawings/drawing9.xml" ContentType="application/vnd.openxmlformats-officedocument.drawing+xml"/>
  <ns0:Override PartName="/docProps/core.xml" ContentType="application/vnd.openxmlformats-package.core-properties+xml"/>
  <ns0:Override PartName="/docProps/app.xml" ContentType="application/vnd.openxmlformats-officedocument.extended-properties+xml"/>
</ns0:Types>
</file>

<file path=_rels/.rels><?xml version='1.0' encoding='utf-8'?>
<ns0:Relationships xmlns:ns0="http://schemas.openxmlformats.org/package/2006/relationships"><ns0:Relationship Type="http://schemas.openxmlformats.org/officeDocument/2006/relationships/officeDocument" Target="/xl/workbook.xml" Id="Rfd74f9ffac104a2b" /><ns0:Relationship Id="ashcore" Type="http://schemas.openxmlformats.org/package/2006/relationships/metadata/core-properties" Target="docProps/core.xml" /><ns0:Relationship Id="ashapp" Type="http://schemas.openxmlformats.org/officeDocument/2006/relationships/extended-properties" Target="docProps/app.xml" /></ns0: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Info" sheetId="1" ns1:id="Rde0786a8e82f4b0d"/>
    <ns0:sheet name="Invoice Entry" sheetId="2" ns1:id="R547e3e1749b04fc4"/>
    <ns0:sheet name="Emergency Invoice" sheetId="3" ns1:id="Ra4a7e22241bd4a9f"/>
    <ns0:sheet name="Asbestos Invoice" sheetId="4" ns1:id="R8f34c71d70ce4a3f"/>
    <ns0:sheet name="Contents Invoice" sheetId="5" ns1:id="Rbe0329f1e6a246b4"/>
    <ns0:sheet name="Inspection Invoice" sheetId="6" ns1:id="R0017baa502aa449f"/>
    <ns0:sheet name="Supplemental Invoice" sheetId="7" ns1:id="Rd16aba43b7f542f5"/>
    <ns0:sheet name="Deductible Receipt" sheetId="8" ns1:id="R725f1dc433eb4ba9"/>
    <ns0:sheet name="Receipt Entry" sheetId="9" ns1:id="R0a30687731f44158"/>
    <ns0:sheet name="Dropdown Lists" sheetId="10" ns1:id="R78bccfa1fdeb4360"/>
  </ns0:sheets>
  <ns0:definedNames>
    <ns0:definedName name="ASH_List_A">'Dropdown Lists'!$A$10:$A$30</ns0:definedName>
    <ns0:definedName name="ASH_List_B">'Dropdown Lists'!$B$10:$B$30</ns0:definedName>
    <ns0:definedName name="ASH_List_C">'Dropdown Lists'!$C$10:$C$30</ns0:definedName>
    <ns0:definedName name="ASH_List_D">'Dropdown Lists'!$D$10:$D$30</ns0:definedName>
    <ns0:definedName name="ASH_List_E">'Dropdown Lists'!$E$10:$E$30</ns0:definedName>
    <ns0:definedName name="_xlnm.Print_Area" localSheetId="0">'Info'!$A$1:$H$59</ns0:definedName>
    <ns0:definedName name="_xlnm.Print_Area" localSheetId="1">'Invoice Entry'!$A$1:$H$79</ns0:definedName>
    <ns0:definedName name="_xlnm.Print_Area" localSheetId="2">'Emergency Invoice'!$A$1:$H$44</ns0:definedName>
    <ns0:definedName name="_xlnm.Print_Area" localSheetId="3">'Asbestos Invoice'!$A$1:$H$44</ns0:definedName>
    <ns0:definedName name="_xlnm.Print_Area" localSheetId="4">'Contents Invoice'!$A$1:$H$44</ns0:definedName>
    <ns0:definedName name="_xlnm.Print_Area" localSheetId="5">'Inspection Invoice'!$A$1:$H$44</ns0:definedName>
    <ns0:definedName name="_xlnm.Print_Area" localSheetId="6">'Supplemental Invoice'!$A$1:$H$44</ns0:definedName>
    <ns0:definedName name="_xlnm.Print_Area" localSheetId="7">'Deductible Receipt'!$A$1:$H$40</ns0:definedName>
    <ns0:definedName name="_xlnm.Print_Area" localSheetId="8">'Receipt Entry'!$A$1:$D$12</ns0:definedName>
    <ns0:definedName name="_xlnm.Print_Area" localSheetId="9">'Dropdown Lists'!$A$1:$E$31</ns0:definedName>
  </ns0:definedNames>
  <ns0:calcPr fullCalcOnLoad="1"/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mmm d, yyyy"/>
    <x:numFmt numFmtId="201" formatCode="0%"/>
    <x:numFmt numFmtId="202" formatCode="&quot;$&quot;#,##0.00;[Red](&quot;$&quot;#,##0.00);&quot;$&quot;0.00"/>
  </x:numFmts>
  <x:fonts count="19">
    <x:font>
      <x:sz val="11"/>
      <x:name val="Carlito"/>
    </x:font>
    <x:font>
      <x:sz val="10"/>
      <x:color rgb="FF0B2740"/>
      <x:name val="Arial"/>
    </x:font>
    <x:font>
      <x:b/>
      <x:sz val="16"/>
      <x:color rgb="FF0B2740"/>
      <x:name val="Arial"/>
    </x:font>
    <x:font>
      <x:sz val="10"/>
      <x:color rgb="FF65727D"/>
      <x:name val="Arial"/>
    </x:font>
    <x:font>
      <x:b/>
      <x:sz val="10"/>
      <x:color rgb="FFFFFFFF"/>
      <x:name val="Arial"/>
    </x:font>
    <x:font>
      <x:sz val="10"/>
      <x:color rgb="FF65727D"/>
      <x:name val="Carlito"/>
    </x:font>
    <x:font>
      <x:sz val="11"/>
      <x:color rgb="FF0B2740"/>
      <x:name val="Arial"/>
    </x:font>
    <x:font>
      <x:b/>
      <x:sz val="25"/>
      <x:color rgb="FF0B2740"/>
      <x:name val="Arial"/>
    </x:font>
    <x:font>
      <x:sz val="11"/>
      <x:color rgb="FF65727D"/>
      <x:name val="Arial"/>
    </x:font>
    <x:font>
      <x:b/>
      <x:sz val="10"/>
      <x:color rgb="FF65727D"/>
      <x:name val="Arial"/>
    </x:font>
    <x:font>
      <x:b/>
      <x:sz val="11"/>
      <x:color rgb="FFFFFFFF"/>
      <x:name val="Arial"/>
    </x:font>
    <x:font>
      <x:sz val="12"/>
      <x:color rgb="FF0B2740"/>
      <x:name val="Arial"/>
    </x:font>
    <x:font>
      <x:sz val="9"/>
      <x:color rgb="FF65727D"/>
      <x:name val="Arial"/>
    </x:font>
    <x:font>
      <x:b/>
      <x:sz val="10"/>
      <x:color rgb="FFFFFFFF"/>
      <x:name val="Carlito"/>
    </x:font>
    <x:font>
      <x:b/>
      <x:sz val="10"/>
      <x:color rgb="FF0B2740"/>
      <x:name val="Arial"/>
    </x:font>
    <x:font>
      <x:b/>
      <x:sz val="20"/>
      <x:color rgb="FF0B2740"/>
      <x:name val="Arial"/>
    </x:font>
    <x:font>
      <x:sz val="9"/>
      <x:color rgb="FF65727D"/>
      <x:name val="Carlito"/>
    </x:font>
    <x:font>
      <x:b/>
      <x:sz val="13"/>
      <x:color rgb="FFFFFFFF"/>
      <x:name val="Arial"/>
    </x:font>
    <x:font>
      <x:b/>
      <x:sz val="11"/>
      <x:color rgb="FF0B274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0B2740"/>
      </x:patternFill>
    </x:fill>
    <x:fill>
      <x:patternFill patternType="solid">
        <x:fgColor rgb="FFFFFFFF"/>
      </x:patternFill>
    </x:fill>
  </x:fills>
  <x:borders count="12">
    <x:border>
      <x:left/>
      <x:right/>
      <x:top/>
      <x:bottom/>
      <x:diagonal/>
    </x:border>
    <x:border>
      <x:left/>
      <x:right/>
      <x:top/>
      <x:bottom style="medium">
        <x:color rgb="FFF11028"/>
      </x:bottom>
      <x:diagonal/>
    </x:border>
    <x:border>
      <x:left/>
      <x:right/>
      <x:top/>
      <x:bottom style="hair">
        <x:color rgb="FFCDD5DC"/>
      </x:bottom>
      <x:diagonal/>
    </x:border>
    <x:border>
      <x:left/>
      <x:right/>
      <x:top/>
      <x:bottom style="thin">
        <x:color rgb="FFCBD4DC"/>
      </x:bottom>
      <x:diagonal/>
    </x:border>
    <x:border>
      <x:left/>
      <x:right/>
      <x:top/>
      <x:bottom style="medium">
        <x:color rgb="FF0B2740"/>
      </x:bottom>
      <x:diagonal/>
    </x:border>
    <x:border>
      <x:left/>
      <x:right/>
      <x:top/>
      <x:bottom style="thin">
        <x:color rgb="FFDDE3E8"/>
      </x:bottom>
      <x:diagonal/>
    </x:border>
    <x:border>
      <x:left/>
      <x:right/>
      <x:top/>
      <x:bottom style="thin">
        <x:color rgb="FFCCD5DD"/>
      </x:bottom>
      <x:diagonal/>
    </x:border>
    <x:border>
      <x:left/>
      <x:right/>
      <x:top/>
      <x:bottom style="thin">
        <x:color rgb="FF65727D"/>
      </x:bottom>
      <x:diagonal/>
    </x:border>
    <x:border>
      <x:left/>
      <x:right/>
      <x:top/>
      <x:bottom style="hair">
        <x:color rgb="FFDDE3E8"/>
      </x:bottom>
      <x:diagonal/>
    </x:border>
    <x:border>
      <x:left/>
      <x:right/>
      <x:top style="hair">
        <x:color rgb="FFDDE3E8"/>
      </x:top>
      <x:bottom style="hair">
        <x:color rgb="FFDDE3E8"/>
      </x:bottom>
      <x:diagonal/>
    </x:border>
    <x:border>
      <x:left/>
      <x:right/>
      <x:top style="hair">
        <x:color rgb="FFDDE3E8"/>
      </x:top>
      <x:bottom/>
      <x:diagonal/>
    </x:border>
    <x:border>
      <x:left/>
      <x:right/>
      <x:top style="thin">
        <x:color rgb="FF0B2740"/>
      </x:top>
      <x:bottom/>
      <x:diagonal/>
    </x:border>
  </x:borders>
  <x:cellStyleXfs count="1">
    <x:xf numFmtId="0" fontId="0" fillId="0" borderId="0"/>
  </x:cellStyleXfs>
  <x:cellXfs count="8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2" xfId="0" applyNumberFormat="1" applyFont="1" applyFill="1" applyBorder="1" applyAlignment="1">
      <x:alignment vertical="center"/>
    </x:xf>
    <x:xf numFmtId="0" fontId="1" fillId="3" borderId="3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3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200" fontId="1" fillId="3" borderId="3" xfId="0" applyNumberFormat="1" applyFont="1" applyFill="1" applyBorder="1" applyAlignment="1">
      <x:alignment vertical="center" wrapText="1"/>
    </x:xf>
    <x:xf numFmtId="201" fontId="1" fillId="3" borderId="3" xfId="0" applyNumberFormat="1" applyFont="1" applyFill="1" applyBorder="1" applyAlignment="1">
      <x:alignment vertical="center" wrapText="1"/>
    </x:xf>
    <x:xf numFmtId="202" fontId="1" fillId="3" borderId="3" xfId="0" applyNumberFormat="1" applyFont="1" applyFill="1" applyBorder="1" applyAlignment="1">
      <x:alignment vertical="center" wrapText="1"/>
    </x:xf>
    <x:xf numFmtId="200" fontId="1" fillId="3" borderId="2" xfId="0" applyNumberFormat="1" applyFont="1" applyFill="1" applyBorder="1" applyAlignment="1">
      <x:alignment vertical="center"/>
    </x:xf>
    <x:xf numFmtId="202" fontId="1" fillId="3" borderId="2" xfId="0" applyNumberFormat="1" applyFont="1" applyFill="1" applyBorder="1" applyAlignment="1">
      <x:alignment vertical="center"/>
    </x:xf>
    <x:xf numFmtId="201" fontId="1" fillId="3" borderId="2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6" fillId="3" borderId="0" xfId="0" applyNumberFormat="1" applyFont="1" applyFill="1" applyBorder="1"/>
    <x:xf numFmtId="0" fontId="6" fillId="3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horizontal="right" vertical="center"/>
    </x:xf>
    <x:xf numFmtId="0" fontId="8" fillId="3" borderId="0" xfId="0" applyNumberFormat="1" applyFont="1" applyFill="1" applyBorder="1" applyAlignment="1">
      <x:alignment vertical="center"/>
    </x:xf>
    <x:xf numFmtId="0" fontId="8" fillId="3" borderId="0" xfId="0" applyNumberFormat="1" applyFont="1" applyFill="1" applyBorder="1" applyAlignment="1">
      <x:alignment horizontal="right" vertical="center"/>
    </x:xf>
    <x:xf numFmtId="0" fontId="3" fillId="3" borderId="0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horizontal="right" vertical="center"/>
    </x:xf>
    <x:xf numFmtId="200" fontId="3" fillId="3" borderId="0" xfId="0" applyNumberFormat="1" applyFont="1" applyFill="1" applyBorder="1" applyAlignment="1">
      <x:alignment horizontal="right" vertical="center"/>
    </x:xf>
    <x:xf numFmtId="0" fontId="6" fillId="3" borderId="4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/>
    </x:xf>
    <x:xf numFmtId="0" fontId="9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right" vertical="center"/>
    </x:xf>
    <x:xf numFmtId="0" fontId="6" fillId="3" borderId="5" xfId="0" applyNumberFormat="1" applyFont="1" applyFill="1" applyBorder="1" applyAlignment="1">
      <x:alignment vertical="center"/>
    </x:xf>
    <x:xf numFmtId="0" fontId="6" fillId="3" borderId="5" xfId="0" applyNumberFormat="1" applyFont="1" applyFill="1" applyBorder="1" applyAlignment="1">
      <x:alignment vertical="center" wrapText="1"/>
    </x:xf>
    <x:xf numFmtId="202" fontId="6" fillId="3" borderId="0" xfId="0" applyNumberFormat="1" applyFont="1" applyFill="1" applyBorder="1" applyAlignment="1">
      <x:alignment vertical="center"/>
    </x:xf>
    <x:xf numFmtId="202" fontId="6" fillId="2" borderId="0" xfId="0" applyNumberFormat="1" applyFont="1" applyFill="1" applyBorder="1" applyAlignment="1">
      <x:alignment vertical="center"/>
    </x:xf>
    <x:xf numFmtId="0" fontId="10" fillId="2" borderId="0" xfId="0" applyNumberFormat="1" applyFont="1" applyFill="1" applyBorder="1" applyAlignment="1">
      <x:alignment vertical="center"/>
    </x:xf>
    <x:xf numFmtId="202" fontId="10" fillId="2" borderId="0" xfId="0" applyNumberFormat="1" applyFont="1" applyFill="1" applyBorder="1" applyAlignment="1">
      <x:alignment vertical="center"/>
    </x:xf>
    <x:xf numFmtId="0" fontId="11" fillId="3" borderId="0" xfId="0" applyNumberFormat="1" applyFont="1" applyFill="1" applyBorder="1" applyAlignment="1">
      <x:alignment vertical="center"/>
    </x:xf>
    <x:xf numFmtId="0" fontId="11" fillId="3" borderId="0" xfId="0" applyNumberFormat="1" applyFont="1" applyFill="1" applyBorder="1" applyAlignment="1">
      <x:alignment vertical="center" wrapText="1"/>
    </x:xf>
    <x:xf numFmtId="0" fontId="6" fillId="3" borderId="6" xfId="0" applyNumberFormat="1" applyFont="1" applyFill="1" applyBorder="1" applyAlignment="1">
      <x:alignment vertical="center"/>
    </x:xf>
    <x:xf numFmtId="0" fontId="12" fillId="3" borderId="0" xfId="0" applyNumberFormat="1" applyFont="1" applyFill="1" applyBorder="1" applyAlignment="1">
      <x:alignment vertical="center"/>
    </x:xf>
    <x:xf numFmtId="0" fontId="0" fillId="3" borderId="2" xfId="0" applyNumberFormat="1" applyFont="1" applyFill="1" applyBorder="1"/>
    <x:xf numFmtId="202" fontId="0" fillId="3" borderId="2" xfId="0" applyNumberFormat="1" applyFont="1" applyFill="1" applyBorder="1"/>
    <x:xf numFmtId="201" fontId="0" fillId="3" borderId="2" xfId="0" applyNumberFormat="1" applyFont="1" applyFill="1" applyBorder="1"/>
    <x:xf numFmtId="0" fontId="0" fillId="2" borderId="0" xfId="0" applyNumberFormat="1" applyFont="1" applyFill="1" applyBorder="1"/>
    <x:xf numFmtId="0" fontId="13" fillId="2" borderId="0" xfId="0" applyNumberFormat="1" applyFont="1" applyFill="1" applyBorder="1"/>
    <x:xf numFmtId="200" fontId="0" fillId="3" borderId="2" xfId="0" applyNumberFormat="1" applyFont="1" applyFill="1" applyBorder="1"/>
    <x:xf numFmtId="202" fontId="1" fillId="0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3" borderId="7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/>
    <x:xf numFmtId="0" fontId="6" fillId="3" borderId="2" xfId="0" applyNumberFormat="1" applyFont="1" applyFill="1" applyBorder="1"/>
    <x:xf numFmtId="200" fontId="6" fillId="3" borderId="2" xfId="0" applyNumberFormat="1" applyFont="1" applyFill="1" applyBorder="1"/>
    <x:xf numFmtId="202" fontId="6" fillId="3" borderId="2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" fillId="0" borderId="8" xfId="0" applyNumberFormat="1" applyFont="1" applyFill="1" applyBorder="1" applyAlignment="1">
      <x:alignment vertical="center"/>
    </x:xf>
    <x:xf numFmtId="0" fontId="1" fillId="0" borderId="9" xfId="0" applyNumberFormat="1" applyFont="1" applyFill="1" applyBorder="1" applyAlignment="1">
      <x:alignment vertical="center"/>
    </x:xf>
    <x:xf numFmtId="0" fontId="1" fillId="0" borderId="10" xfId="0" applyNumberFormat="1" applyFont="1" applyFill="1" applyBorder="1" applyAlignment="1">
      <x:alignment vertical="center"/>
    </x:xf>
    <x:xf numFmtId="0" fontId="1" fillId="0" borderId="8" xfId="0" applyNumberFormat="1" applyFont="1" applyFill="1" applyBorder="1" applyAlignment="1">
      <x:alignment vertical="center" wrapText="1"/>
    </x:xf>
    <x:xf numFmtId="0" fontId="1" fillId="0" borderId="9" xfId="0" applyNumberFormat="1" applyFont="1" applyFill="1" applyBorder="1" applyAlignment="1">
      <x:alignment vertical="center" wrapText="1"/>
    </x:xf>
    <x:xf numFmtId="0" fontId="1" fillId="0" borderId="10" xfId="0" applyNumberFormat="1" applyFont="1" applyFill="1" applyBorder="1" applyAlignment="1">
      <x:alignment vertical="center" wrapText="1"/>
    </x:xf>
    <x:xf numFmtId="0" fontId="15" fillId="0" borderId="0" xfId="0" applyNumberFormat="1" applyFont="1" applyFill="1" applyBorder="1"/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wrapText="1"/>
    </x:xf>
    <x:xf numFmtId="0" fontId="1" fillId="3" borderId="11" xfId="0" applyNumberFormat="1" applyFont="1" applyFill="1" applyBorder="1" applyAlignment="1">
      <x:alignment vertical="center"/>
    </x:xf>
    <x:xf numFmtId="0" fontId="16" fillId="3" borderId="0" xfId="0" applyNumberFormat="1" applyFont="1" applyFill="1" applyBorder="1"/>
    <x:xf numFmtId="202" fontId="1" fillId="2" borderId="2" xfId="0" applyNumberFormat="1" applyFont="1" applyFill="1" applyBorder="1" applyAlignment="1">
      <x:alignment vertical="center"/>
    </x:xf>
    <x:xf numFmtId="0" fontId="1" fillId="2" borderId="2" xfId="0" applyNumberFormat="1" applyFont="1" applyFill="1" applyBorder="1" applyAlignment="1">
      <x:alignment vertical="center"/>
    </x:xf>
    <x:xf numFmtId="0" fontId="17" fillId="2" borderId="0" xfId="0" applyNumberFormat="1" applyFont="1" applyFill="1" applyBorder="1" applyAlignment="1">
      <x:alignment vertical="center"/>
    </x:xf>
    <x:xf numFmtId="202" fontId="17" fillId="2" borderId="2" xfId="0" applyNumberFormat="1" applyFont="1" applyFill="1" applyBorder="1" applyAlignment="1">
      <x:alignment vertical="center"/>
    </x:xf>
    <x:xf numFmtId="0" fontId="17" fillId="2" borderId="2" xfId="0" applyNumberFormat="1" applyFont="1" applyFill="1" applyBorder="1" applyAlignment="1">
      <x:alignment vertical="center"/>
    </x:xf>
    <x:xf numFmtId="0" fontId="18" fillId="3" borderId="0" xfId="0" applyNumberFormat="1" applyFont="1" applyFill="1" applyBorder="1" applyAlignment="1">
      <x:alignment vertical="center"/>
    </x:xf>
    <x:xf numFmtId="202" fontId="18" fillId="3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dc595fb2d94231" /><Relationship Type="http://schemas.openxmlformats.org/officeDocument/2006/relationships/theme" Target="/xl/theme/theme1.xml" Id="Rb52a35a611d44c15" /><Relationship Type="http://schemas.openxmlformats.org/officeDocument/2006/relationships/sharedStrings" Target="/xl/sharedStrings.xml" Id="Raeb24daa0a1a461d" /><Relationship Type="http://schemas.openxmlformats.org/officeDocument/2006/relationships/worksheet" Target="/xl/worksheets/sheet1.xml" Id="Rde0786a8e82f4b0d" /><Relationship Type="http://schemas.openxmlformats.org/officeDocument/2006/relationships/worksheet" Target="/xl/worksheets/sheet2.xml" Id="R547e3e1749b04fc4" /><Relationship Type="http://schemas.openxmlformats.org/officeDocument/2006/relationships/worksheet" Target="/xl/worksheets/sheet3.xml" Id="Ra4a7e22241bd4a9f" /><Relationship Type="http://schemas.openxmlformats.org/officeDocument/2006/relationships/worksheet" Target="/xl/worksheets/sheet4.xml" Id="R8f34c71d70ce4a3f" /><Relationship Type="http://schemas.openxmlformats.org/officeDocument/2006/relationships/worksheet" Target="/xl/worksheets/sheet5.xml" Id="Rbe0329f1e6a246b4" /><Relationship Type="http://schemas.openxmlformats.org/officeDocument/2006/relationships/worksheet" Target="/xl/worksheets/sheet6.xml" Id="R0017baa502aa449f" /><Relationship Type="http://schemas.openxmlformats.org/officeDocument/2006/relationships/worksheet" Target="/xl/worksheets/sheet7.xml" Id="Rd16aba43b7f542f5" /><Relationship Type="http://schemas.openxmlformats.org/officeDocument/2006/relationships/worksheet" Target="/xl/worksheets/sheet8.xml" Id="R725f1dc433eb4ba9" /><Relationship Type="http://schemas.openxmlformats.org/officeDocument/2006/relationships/worksheet" Target="/xl/worksheets/sheet9.xml" Id="R0a30687731f44158" /><Relationship Type="http://schemas.openxmlformats.org/officeDocument/2006/relationships/worksheet" Target="/xl/worksheets/sheet10.xml" Id="R78bccfa1fdeb436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704fc7f145794b23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.png" Id="Rd0130bd281024e21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/xl/media/image.png" Id="R00a818f96ab64879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/xl/media/image.png" Id="R1fbe94959de64b7f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.png" Id="Ra94e7c6a58974197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/xl/media/image.png" Id="Rcdc9c183c4e647aa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.png" Id="Rf0456b178871465f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/xl/media/image.png" Id="R21f6791de9634814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.png" Id="R95fc83ecda6f4634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1</xdr:row>
      <xdr:rowOff>0</xdr:rowOff>
    </xdr:from>
    <xdr:ext cx="1066800" cy="876300"/>
    <xdr:pic>
      <xdr:nvPicPr>
        <xdr:cNvPr id="1" name="9c06730b-c369-4bef-a7a8-246ef7cd29b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04fc7f145794b2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0</xdr:col>
      <xdr:colOff>0</xdr:colOff>
      <xdr:row>1</xdr:row>
      <xdr:rowOff>0</xdr:rowOff>
    </xdr:from>
    <xdr:ext cx="1066800" cy="876300"/>
    <xdr:pic>
      <xdr:nvPicPr>
        <xdr:cNvPr id="1" name="b151f716-8fc3-442f-8004-dc71fd10ee8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0130bd281024e2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3.xml><?xml version="1.0" encoding="utf-8"?>
<xdr:wsDr xmlns:xdr="http://schemas.openxmlformats.org/drawingml/2006/spreadsheetDrawing">
  <xdr:oneCellAnchor>
    <xdr:from>
      <xdr:col>0</xdr:col>
      <xdr:colOff>0</xdr:colOff>
      <xdr:row>1</xdr:row>
      <xdr:rowOff>0</xdr:rowOff>
    </xdr:from>
    <xdr:ext cx="1190625" cy="971550"/>
    <xdr:pic>
      <xdr:nvPicPr>
        <xdr:cNvPr id="1" name="9a0b4541-3966-461e-89ee-b9db6550361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0a818f96ab6487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4.xml><?xml version="1.0" encoding="utf-8"?>
<xdr:wsDr xmlns:xdr="http://schemas.openxmlformats.org/drawingml/2006/spreadsheetDrawing">
  <xdr:oneCellAnchor>
    <xdr:from>
      <xdr:col>0</xdr:col>
      <xdr:colOff>0</xdr:colOff>
      <xdr:row>1</xdr:row>
      <xdr:rowOff>0</xdr:rowOff>
    </xdr:from>
    <xdr:ext cx="1190625" cy="971550"/>
    <xdr:pic>
      <xdr:nvPicPr>
        <xdr:cNvPr id="1" name="54dac15b-7654-406f-86ae-45238df4347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fbe94959de64b7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5.xml><?xml version="1.0" encoding="utf-8"?>
<xdr:wsDr xmlns:xdr="http://schemas.openxmlformats.org/drawingml/2006/spreadsheetDrawing">
  <xdr:oneCellAnchor>
    <xdr:from>
      <xdr:col>0</xdr:col>
      <xdr:colOff>0</xdr:colOff>
      <xdr:row>1</xdr:row>
      <xdr:rowOff>0</xdr:rowOff>
    </xdr:from>
    <xdr:ext cx="1190625" cy="971550"/>
    <xdr:pic>
      <xdr:nvPicPr>
        <xdr:cNvPr id="1" name="d3e44f2f-3623-4c3b-bbba-b08f7617ba5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94e7c6a5897419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6.xml><?xml version="1.0" encoding="utf-8"?>
<xdr:wsDr xmlns:xdr="http://schemas.openxmlformats.org/drawingml/2006/spreadsheetDrawing">
  <xdr:oneCellAnchor>
    <xdr:from>
      <xdr:col>0</xdr:col>
      <xdr:colOff>0</xdr:colOff>
      <xdr:row>1</xdr:row>
      <xdr:rowOff>0</xdr:rowOff>
    </xdr:from>
    <xdr:ext cx="1190625" cy="971550"/>
    <xdr:pic>
      <xdr:nvPicPr>
        <xdr:cNvPr id="1" name="d352e1ca-8df4-4202-a434-84fe563a44e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dc9c183c4e647a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7.xml><?xml version="1.0" encoding="utf-8"?>
<xdr:wsDr xmlns:xdr="http://schemas.openxmlformats.org/drawingml/2006/spreadsheetDrawing">
  <xdr:oneCellAnchor>
    <xdr:from>
      <xdr:col>0</xdr:col>
      <xdr:colOff>0</xdr:colOff>
      <xdr:row>1</xdr:row>
      <xdr:rowOff>0</xdr:rowOff>
    </xdr:from>
    <xdr:ext cx="1190625" cy="971550"/>
    <xdr:pic>
      <xdr:nvPicPr>
        <xdr:cNvPr id="1" name="f0a0ad5f-c967-45d3-9656-634c89804f8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0456b178871465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8.xml><?xml version="1.0" encoding="utf-8"?>
<xdr:wsDr xmlns:xdr="http://schemas.openxmlformats.org/drawingml/2006/spreadsheetDrawing">
  <xdr:oneCellAnchor>
    <xdr:from>
      <xdr:col>0</xdr:col>
      <xdr:colOff>0</xdr:colOff>
      <xdr:row>1</xdr:row>
      <xdr:rowOff>0</xdr:rowOff>
    </xdr:from>
    <xdr:ext cx="1066800" cy="876300"/>
    <xdr:pic>
      <xdr:nvPicPr>
        <xdr:cNvPr id="1" name="8930aeeb-7f2b-49a2-a763-0f1099d3064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1f6791de963481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9.xml><?xml version="1.0" encoding="utf-8"?>
<xdr:wsDr xmlns:xdr="http://schemas.openxmlformats.org/drawingml/2006/spreadsheetDrawing">
  <xdr:oneCellAnchor>
    <xdr:from>
      <xdr:col>0</xdr:col>
      <xdr:colOff>0</xdr:colOff>
      <xdr:row>1</xdr:row>
      <xdr:rowOff>0</xdr:rowOff>
    </xdr:from>
    <xdr:ext cx="1066800" cy="876300"/>
    <xdr:pic>
      <xdr:nvPicPr>
        <xdr:cNvPr id="1" name="4ccd510d-a266-4b9d-8a38-2f6cf141fe5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5fc83ecda6f463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5d665cdd1dd14941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adef57493fa34efd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3.xml" Id="R02f6905af8d4490b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4.xml" Id="R8594603ff0f84675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5.xml" Id="R11d8e3a6936745bb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6.xml" Id="R103df1b3fdc349f5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/xl/drawings/drawing7.xml" Id="R12ad5b152a584fd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8.xml" Id="R580cb6da2c6945ae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9.xml" Id="Rb2a39ae871b54154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tabColor rgb="FFF11028"/>
    <ns0:pageSetUpPr fitToPage="1"/>
  </ns0:sheetPr>
  <ns0:sheetViews>
    <ns0:sheetView showGridLines="0" workbookViewId="0">
      <ns0:pane ySplit="8" topLeftCell="A9" activePane="bottomLeft" state="frozen"/>
    </ns0:sheetView>
  </ns0:sheetViews>
  <ns0:sheetFormatPr defaultRowHeight="15"/>
  <ns0:cols>
    <ns0:col min="1" max="1" width="10.5600004196167" hidden="0" customWidth="1"/>
    <ns0:col min="2" max="2" width="10.5600004196167" hidden="0" customWidth="1"/>
    <ns0:col min="3" max="3" width="10.5600004196167" hidden="0" customWidth="1"/>
    <ns0:col min="4" max="4" width="10.5600004196167" hidden="0" customWidth="1"/>
    <ns0:col min="5" max="5" width="10.5600004196167" hidden="0" customWidth="1"/>
    <ns0:col min="6" max="6" width="10.5600004196167" hidden="0" customWidth="1"/>
    <ns0:col min="7" max="7" width="10.5600004196167" hidden="0" customWidth="1"/>
    <ns0:col min="8" max="8" width="10.5600004196167" hidden="0" customWidth="1"/>
  </ns0:cols>
  <ns0:sheetData>
    <ns0:row r="1" ht="12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21" customHeight="1">
      <ns0:c r="A2" s="2"/>
      <ns0:c r="B2" s="2"/>
      <ns0:c r="C2" s="3" t="str">
        <ns0:v>Job details</ns0:v>
      </ns0:c>
      <ns0:c r="D2" s="3"/>
      <ns0:c r="E2" s="3"/>
      <ns0:c r="F2" s="3"/>
      <ns0:c r="G2" s="3"/>
      <ns0:c r="H2" s="3"/>
    </ns0:row>
    <ns0:row r="3" ht="21" customHeight="1">
      <ns0:c r="A3" s="2"/>
      <ns0:c r="B3" s="2"/>
      <ns0:c r="C3" s="2" t="str">
        <ns0:v>ASH RESTORATION</ns0:v>
      </ns0:c>
      <ns0:c r="D3" s="2"/>
      <ns0:c r="E3" s="2"/>
      <ns0:c r="F3" s="2"/>
      <ns0:c r="G3" s="2"/>
      <ns0:c r="H3" s="2"/>
    </ns0:row>
    <ns0:row r="4" ht="21" customHeight="1">
      <ns0:c r="A4" s="2"/>
      <ns0:c r="B4" s="2"/>
      <ns0:c r="C4" s="4" t="str">
        <ns0:v>RESIDENTIAL · STRATA · COMMERCIAL</ns0:v>
      </ns0:c>
      <ns0:c r="D4" s="4"/>
      <ns0:c r="E4" s="4"/>
      <ns0:c r="F4" s="4"/>
      <ns0:c r="G4" s="4"/>
      <ns0:c r="H4" s="4"/>
    </ns0:row>
    <ns0:row r="5" ht="21" customHeight="1">
      <ns0:c r="A5" s="2"/>
      <ns0:c r="B5" s="2"/>
      <ns0:c r="C5" s="2" t="str">
        <ns0:v>Metro Vancouver 604-597-4026   |   Calgary 403-561-1334</ns0:v>
      </ns0:c>
      <ns0:c r="D5" s="2"/>
      <ns0:c r="E5" s="2"/>
      <ns0:c r="F5" s="2"/>
      <ns0:c r="G5" s="2"/>
      <ns0:c r="H5" s="2"/>
    </ns0:row>
    <ns0:row r="6" ht="8" customHeight="1">
      <ns0:c r="A6" s="5"/>
      <ns0:c r="B6" s="5"/>
      <ns0:c r="C6" s="5"/>
      <ns0:c r="D6" s="5"/>
      <ns0:c r="E6" s="5"/>
      <ns0:c r="F6" s="5"/>
      <ns0:c r="G6" s="5"/>
      <ns0:c r="H6" s="5"/>
    </ns0:row>
    <ns0:row r="7" ht="30" customHeight="1">
      <ns0:c r="A7" s="6" t="str">
        <ns0:v>01  Enter job details     02  Complete Invoice Entry     03  Review the customer document</ns0:v>
      </ns0:c>
      <ns0:c r="B7" s="6"/>
      <ns0:c r="C7" s="6"/>
      <ns0:c r="D7" s="6"/>
      <ns0:c r="E7" s="6"/>
      <ns0:c r="F7" s="6"/>
      <ns0:c r="G7" s="6"/>
      <ns0:c r="H7" s="6"/>
    </ns0:row>
    <ns0:row r="8" ht="21" customHeight="1">
      <ns0:c r="A8" s="2"/>
      <ns0:c r="B8" s="2"/>
      <ns0:c r="C8" s="2"/>
      <ns0:c r="D8" s="2"/>
      <ns0:c r="E8" s="2"/>
      <ns0:c r="F8" s="2"/>
      <ns0:c r="G8" s="2"/>
      <ns0:c r="H8" s="2"/>
    </ns0:row>
    <ns0:row r="9" ht="23" customHeight="1">
      <ns0:c r="A9" s="8" t="str">
        <ns0:v>01   PROPERTY &amp; CONTACT</ns0:v>
      </ns0:c>
      <ns0:c r="B9" s="8"/>
      <ns0:c r="C9" s="8"/>
      <ns0:c r="D9" s="8"/>
      <ns0:c r="E9" s="8" t="str">
        <ns0:v>02   CLAIM &amp; PROJECT</ns0:v>
      </ns0:c>
      <ns0:c r="F9" s="8"/>
      <ns0:c r="G9" s="8"/>
      <ns0:c r="H9" s="8"/>
    </ns0:row>
    <ns0:row r="10" ht="21" customHeight="1">
      <ns0:c r="A10" s="2"/>
      <ns0:c r="B10" s="2"/>
      <ns0:c r="C10" s="2"/>
      <ns0:c r="D10" s="2"/>
      <ns0:c r="E10" s="2"/>
      <ns0:c r="F10" s="2"/>
      <ns0:c r="G10" s="2"/>
      <ns0:c r="H10" s="2"/>
    </ns0:row>
    <ns0:row r="11" ht="21" customHeight="1">
      <ns0:c r="A11" s="14" t="str">
        <ns0:v>Insured name</ns0:v>
      </ns0:c>
      <ns0:c r="B11" s="14"/>
      <ns0:c r="C11" s="15"/>
      <ns0:c r="D11" s="15"/>
      <ns0:c r="E11" s="14" t="str">
        <ns0:v>Insurance company</ns0:v>
      </ns0:c>
      <ns0:c r="F11" s="14"/>
      <ns0:c r="G11" s="15" t="str">
        <ns0:v>WAWANESA INSURANCE</ns0:v>
      </ns0:c>
      <ns0:c r="H11" s="15"/>
    </ns0:row>
    <ns0:row r="12" ht="5" customHeight="1">
      <ns0:c r="A12" s="14"/>
      <ns0:c r="B12" s="14"/>
      <ns0:c r="C12" s="14"/>
      <ns0:c r="D12" s="14"/>
      <ns0:c r="E12" s="14"/>
      <ns0:c r="F12" s="14"/>
      <ns0:c r="G12" s="14"/>
      <ns0:c r="H12" s="14"/>
    </ns0:row>
    <ns0:row r="13" ht="21" customHeight="1">
      <ns0:c r="A13" s="14" t="str">
        <ns0:v>Insured address</ns0:v>
      </ns0:c>
      <ns0:c r="B13" s="14"/>
      <ns0:c r="C13" s="15"/>
      <ns0:c r="D13" s="15"/>
      <ns0:c r="E13" s="14" t="str">
        <ns0:v>Claim number</ns0:v>
      </ns0:c>
      <ns0:c r="F13" s="14"/>
      <ns0:c r="G13" s="15"/>
      <ns0:c r="H13" s="15"/>
    </ns0:row>
    <ns0:row r="14" ht="5" customHeight="1">
      <ns0:c r="A14" s="14"/>
      <ns0:c r="B14" s="14"/>
      <ns0:c r="C14" s="14"/>
      <ns0:c r="D14" s="14"/>
      <ns0:c r="E14" s="14"/>
      <ns0:c r="F14" s="14"/>
      <ns0:c r="G14" s="14"/>
      <ns0:c r="H14" s="14"/>
    </ns0:row>
    <ns0:row r="15" ht="21" customHeight="1">
      <ns0:c r="A15" s="14" t="str">
        <ns0:v>Loss location</ns0:v>
      </ns0:c>
      <ns0:c r="B15" s="14"/>
      <ns0:c r="C15" s="15"/>
      <ns0:c r="D15" s="15"/>
      <ns0:c r="E15" s="14" t="str">
        <ns0:v>Adjuster</ns0:v>
      </ns0:c>
      <ns0:c r="F15" s="14"/>
      <ns0:c r="G15" s="15"/>
      <ns0:c r="H15" s="15"/>
    </ns0:row>
    <ns0:row r="16" ht="5" customHeight="1">
      <ns0:c r="A16" s="14"/>
      <ns0:c r="B16" s="14"/>
      <ns0:c r="C16" s="14"/>
      <ns0:c r="D16" s="14"/>
      <ns0:c r="E16" s="14"/>
      <ns0:c r="F16" s="14"/>
      <ns0:c r="G16" s="14"/>
      <ns0:c r="H16" s="14"/>
    </ns0:row>
    <ns0:row r="17" ht="21" customHeight="1">
      <ns0:c r="A17" s="14" t="str">
        <ns0:v>Phone</ns0:v>
      </ns0:c>
      <ns0:c r="B17" s="14"/>
      <ns0:c r="C17" s="15"/>
      <ns0:c r="D17" s="15"/>
      <ns0:c r="E17" s="14" t="str">
        <ns0:v>Policy deductible</ns0:v>
      </ns0:c>
      <ns0:c r="F17" s="14"/>
      <ns0:c r="G17" s="19"/>
      <ns0:c r="H17" s="15"/>
    </ns0:row>
    <ns0:row r="18" ht="5" customHeight="1">
      <ns0:c r="A18" s="14"/>
      <ns0:c r="B18" s="14"/>
      <ns0:c r="C18" s="14"/>
      <ns0:c r="D18" s="14"/>
      <ns0:c r="E18" s="14"/>
      <ns0:c r="F18" s="14"/>
      <ns0:c r="G18" s="14"/>
      <ns0:c r="H18" s="14"/>
    </ns0:row>
    <ns0:row r="19" ht="21" customHeight="1">
      <ns0:c r="A19" s="14" t="str">
        <ns0:v>Cell</ns0:v>
      </ns0:c>
      <ns0:c r="B19" s="14"/>
      <ns0:c r="C19" s="15"/>
      <ns0:c r="D19" s="15"/>
      <ns0:c r="E19" s="14" t="str">
        <ns0:v>Date of loss</ns0:v>
      </ns0:c>
      <ns0:c r="F19" s="14"/>
      <ns0:c r="G19" s="17"/>
      <ns0:c r="H19" s="15"/>
    </ns0:row>
    <ns0:row r="20" ht="5" customHeight="1">
      <ns0:c r="A20" s="14"/>
      <ns0:c r="B20" s="14"/>
      <ns0:c r="C20" s="14"/>
      <ns0:c r="D20" s="14"/>
      <ns0:c r="E20" s="14"/>
      <ns0:c r="F20" s="14"/>
      <ns0:c r="G20" s="14"/>
      <ns0:c r="H20" s="14"/>
    </ns0:row>
    <ns0:row r="21" ht="21" customHeight="1">
      <ns0:c r="A21" s="14" t="str">
        <ns0:v>Email</ns0:v>
      </ns0:c>
      <ns0:c r="B21" s="14"/>
      <ns0:c r="C21" s="15"/>
      <ns0:c r="D21" s="15"/>
      <ns0:c r="E21" s="14" t="str">
        <ns0:v>Cause of loss</ns0:v>
      </ns0:c>
      <ns0:c r="F21" s="14"/>
      <ns0:c r="G21" s="15"/>
      <ns0:c r="H21" s="15"/>
    </ns0:row>
    <ns0:row r="22" ht="5" customHeight="1">
      <ns0:c r="A22" s="14"/>
      <ns0:c r="B22" s="14"/>
      <ns0:c r="C22" s="14"/>
      <ns0:c r="D22" s="14"/>
      <ns0:c r="E22" s="14"/>
      <ns0:c r="F22" s="14"/>
      <ns0:c r="G22" s="14"/>
      <ns0:c r="H22" s="14"/>
    </ns0:row>
    <ns0:row r="23" ht="21" customHeight="1">
      <ns0:c r="A23" s="14" t="str">
        <ns0:v>Authorized person</ns0:v>
      </ns0:c>
      <ns0:c r="B23" s="14"/>
      <ns0:c r="C23" s="15"/>
      <ns0:c r="D23" s="15"/>
      <ns0:c r="E23" s="14" t="str">
        <ns0:v>Our file number</ns0:v>
      </ns0:c>
      <ns0:c r="F23" s="14"/>
      <ns0:c r="G23" s="15"/>
      <ns0:c r="H23" s="15"/>
    </ns0:row>
    <ns0:row r="24" ht="5" customHeight="1">
      <ns0:c r="A24" s="14"/>
      <ns0:c r="B24" s="14"/>
      <ns0:c r="C24" s="14"/>
      <ns0:c r="D24" s="14"/>
      <ns0:c r="E24" s="14"/>
      <ns0:c r="F24" s="14"/>
      <ns0:c r="G24" s="14"/>
      <ns0:c r="H24" s="14"/>
    </ns0:row>
    <ns0:row r="25" ht="21" customHeight="1">
      <ns0:c r="A25" s="14" t="str">
        <ns0:v>Authorized title</ns0:v>
      </ns0:c>
      <ns0:c r="B25" s="14"/>
      <ns0:c r="C25" s="15"/>
      <ns0:c r="D25" s="15"/>
      <ns0:c r="E25" s="14" t="str">
        <ns0:v>Project manager</ns0:v>
      </ns0:c>
      <ns0:c r="F25" s="14"/>
      <ns0:c r="G25" s="15"/>
      <ns0:c r="H25" s="15"/>
    </ns0:row>
    <ns0:row r="26" ht="5" customHeight="1">
      <ns0:c r="A26" s="14"/>
      <ns0:c r="B26" s="14"/>
      <ns0:c r="C26" s="14"/>
      <ns0:c r="D26" s="14"/>
      <ns0:c r="E26" s="14"/>
      <ns0:c r="F26" s="14"/>
      <ns0:c r="G26" s="14"/>
      <ns0:c r="H26" s="14"/>
    </ns0:row>
    <ns0:row r="27" ht="21" customHeight="1">
      <ns0:c r="A27" s="14"/>
      <ns0:c r="B27" s="14"/>
      <ns0:c r="C27" s="14"/>
      <ns0:c r="D27" s="14"/>
      <ns0:c r="E27" s="14" t="str">
        <ns0:v>Job opened date</ns0:v>
      </ns0:c>
      <ns0:c r="F27" s="14"/>
      <ns0:c r="G27" s="17"/>
      <ns0:c r="H27" s="15"/>
    </ns0:row>
    <ns0:row r="28" ht="5" customHeight="1">
      <ns0:c r="A28" s="14"/>
      <ns0:c r="B28" s="14"/>
      <ns0:c r="C28" s="14"/>
      <ns0:c r="D28" s="14"/>
      <ns0:c r="E28" s="14"/>
      <ns0:c r="F28" s="14"/>
      <ns0:c r="G28" s="14"/>
      <ns0:c r="H28" s="14"/>
    </ns0:row>
    <ns0:row r="29" ht="21" customHeight="1">
      <ns0:c r="A29" s="14"/>
      <ns0:c r="B29" s="14"/>
      <ns0:c r="C29" s="14"/>
      <ns0:c r="D29" s="14"/>
      <ns0:c r="E29" s="14"/>
      <ns0:c r="F29" s="14"/>
      <ns0:c r="G29" s="14"/>
      <ns0:c r="H29" s="14"/>
    </ns0:row>
    <ns0:row r="30" ht="21" customHeight="1">
      <ns0:c r="A30" s="14"/>
      <ns0:c r="B30" s="14"/>
      <ns0:c r="C30" s="14"/>
      <ns0:c r="D30" s="14"/>
      <ns0:c r="E30" s="14"/>
      <ns0:c r="F30" s="14"/>
      <ns0:c r="G30" s="14"/>
      <ns0:c r="H30" s="14"/>
    </ns0:row>
    <ns0:row r="31" ht="21" customHeight="1">
      <ns0:c r="A31" s="14"/>
      <ns0:c r="B31" s="14"/>
      <ns0:c r="C31" s="14"/>
      <ns0:c r="D31" s="14"/>
      <ns0:c r="E31" s="14"/>
      <ns0:c r="F31" s="14"/>
      <ns0:c r="G31" s="14"/>
      <ns0:c r="H31" s="14"/>
    </ns0:row>
    <ns0:row r="32" ht="23" customHeight="1">
      <ns0:c r="A32" s="16" t="str">
        <ns0:v>03   BILLING</ns0:v>
      </ns0:c>
      <ns0:c r="B32" s="16"/>
      <ns0:c r="C32" s="16"/>
      <ns0:c r="D32" s="16"/>
      <ns0:c r="E32" s="16" t="str">
        <ns0:v>04   ADDITIONAL CONTACTS</ns0:v>
      </ns0:c>
      <ns0:c r="F32" s="16"/>
      <ns0:c r="G32" s="16"/>
      <ns0:c r="H32" s="16"/>
    </ns0:row>
    <ns0:row r="33" ht="21" customHeight="1">
      <ns0:c r="A33" s="14"/>
      <ns0:c r="B33" s="14"/>
      <ns0:c r="C33" s="14"/>
      <ns0:c r="D33" s="14"/>
      <ns0:c r="E33" s="14"/>
      <ns0:c r="F33" s="14"/>
      <ns0:c r="G33" s="14"/>
      <ns0:c r="H33" s="14"/>
    </ns0:row>
    <ns0:row r="34" ht="21" customHeight="1">
      <ns0:c r="A34" s="14" t="str">
        <ns0:v>Bill-to company</ns0:v>
      </ns0:c>
      <ns0:c r="B34" s="14"/>
      <ns0:c r="C34" s="15" t="str">
        <ns0:v>WAWANESA INSURANCE</ns0:v>
      </ns0:c>
      <ns0:c r="D34" s="15"/>
      <ns0:c r="E34" s="14" t="str">
        <ns0:v>Tenant name</ns0:v>
      </ns0:c>
      <ns0:c r="F34" s="14"/>
      <ns0:c r="G34" s="15"/>
      <ns0:c r="H34" s="15"/>
    </ns0:row>
    <ns0:row r="35" ht="5" customHeight="1">
      <ns0:c r="A35" s="14"/>
      <ns0:c r="B35" s="14"/>
      <ns0:c r="C35" s="14"/>
      <ns0:c r="D35" s="14"/>
      <ns0:c r="E35" s="14"/>
      <ns0:c r="F35" s="14"/>
      <ns0:c r="G35" s="14"/>
      <ns0:c r="H35" s="14"/>
    </ns0:row>
    <ns0:row r="36" ht="21" customHeight="1">
      <ns0:c r="A36" s="14" t="str">
        <ns0:v>Billing address line 1</ns0:v>
      </ns0:c>
      <ns0:c r="B36" s="14"/>
      <ns0:c r="C36" s="15" t="str">
        <ns0:v>400 - 1985 W. BROADWAY</ns0:v>
      </ns0:c>
      <ns0:c r="D36" s="15"/>
      <ns0:c r="E36" s="14" t="str">
        <ns0:v>Tenant phone</ns0:v>
      </ns0:c>
      <ns0:c r="F36" s="14"/>
      <ns0:c r="G36" s="15"/>
      <ns0:c r="H36" s="15"/>
    </ns0:row>
    <ns0:row r="37" ht="5" customHeight="1">
      <ns0:c r="A37" s="14"/>
      <ns0:c r="B37" s="14"/>
      <ns0:c r="C37" s="14"/>
      <ns0:c r="D37" s="14"/>
      <ns0:c r="E37" s="14"/>
      <ns0:c r="F37" s="14"/>
      <ns0:c r="G37" s="14"/>
      <ns0:c r="H37" s="14"/>
    </ns0:row>
    <ns0:row r="38" ht="21" customHeight="1">
      <ns0:c r="A38" s="14" t="str">
        <ns0:v>Billing address line 2</ns0:v>
      </ns0:c>
      <ns0:c r="B38" s="14"/>
      <ns0:c r="C38" s="15" t="str">
        <ns0:v>VANCOUVER, BC, V6J 4Y3</ns0:v>
      </ns0:c>
      <ns0:c r="D38" s="15"/>
      <ns0:c r="E38" s="14" t="str">
        <ns0:v>Tenant email</ns0:v>
      </ns0:c>
      <ns0:c r="F38" s="14"/>
      <ns0:c r="G38" s="15"/>
      <ns0:c r="H38" s="15"/>
    </ns0:row>
    <ns0:row r="39" ht="5" customHeight="1">
      <ns0:c r="A39" s="14"/>
      <ns0:c r="B39" s="14"/>
      <ns0:c r="C39" s="14"/>
      <ns0:c r="D39" s="14"/>
      <ns0:c r="E39" s="14"/>
      <ns0:c r="F39" s="14"/>
      <ns0:c r="G39" s="14"/>
      <ns0:c r="H39" s="14"/>
    </ns0:row>
    <ns0:row r="40" ht="21" customHeight="1">
      <ns0:c r="A40" s="14" t="str">
        <ns0:v>Issuing office</ns0:v>
      </ns0:c>
      <ns0:c r="B40" s="14"/>
      <ns0:c r="C40" s="15" t="str">
        <ns0:v>Metro Vancouver</ns0:v>
      </ns0:c>
      <ns0:c r="D40" s="15"/>
      <ns0:c r="E40" s="14" t="str">
        <ns0:v>Adjusting company</ns0:v>
      </ns0:c>
      <ns0:c r="F40" s="14"/>
      <ns0:c r="G40" s="15"/>
      <ns0:c r="H40" s="15"/>
    </ns0:row>
    <ns0:row r="41" ht="5" customHeight="1">
      <ns0:c r="A41" s="14"/>
      <ns0:c r="B41" s="14"/>
      <ns0:c r="C41" s="14"/>
      <ns0:c r="D41" s="14"/>
      <ns0:c r="E41" s="14"/>
      <ns0:c r="F41" s="14"/>
      <ns0:c r="G41" s="14"/>
      <ns0:c r="H41" s="14"/>
    </ns0:row>
    <ns0:row r="42" ht="21" customHeight="1">
      <ns0:c r="A42" s="14" t="str">
        <ns0:v>Legal billing name</ns0:v>
      </ns0:c>
      <ns0:c r="B42" s="14"/>
      <ns0:c r="C42" s="15" t="str">
        <ns0:v>Ash Services Ltd.</ns0:v>
      </ns0:c>
      <ns0:c r="D42" s="15"/>
      <ns0:c r="E42" s="14" t="str">
        <ns0:v>Adjusting claim no.</ns0:v>
      </ns0:c>
      <ns0:c r="F42" s="14"/>
      <ns0:c r="G42" s="15"/>
      <ns0:c r="H42" s="15"/>
    </ns0:row>
    <ns0:row r="43" ht="5" customHeight="1">
      <ns0:c r="A43" s="14"/>
      <ns0:c r="B43" s="14"/>
      <ns0:c r="C43" s="14"/>
      <ns0:c r="D43" s="14"/>
      <ns0:c r="E43" s="14"/>
      <ns0:c r="F43" s="14"/>
      <ns0:c r="G43" s="14"/>
      <ns0:c r="H43" s="14"/>
    </ns0:row>
    <ns0:row r="44" ht="21" customHeight="1">
      <ns0:c r="A44" s="14" t="str">
        <ns0:v>GST number</ns0:v>
      </ns0:c>
      <ns0:c r="B44" s="14"/>
      <ns0:c r="C44" s="15" t="str">
        <ns0:v>854698636</ns0:v>
      </ns0:c>
      <ns0:c r="D44" s="15"/>
      <ns0:c r="E44" s="14" t="str">
        <ns0:v>Independent adjuster</ns0:v>
      </ns0:c>
      <ns0:c r="F44" s="14"/>
      <ns0:c r="G44" s="15"/>
      <ns0:c r="H44" s="15"/>
    </ns0:row>
    <ns0:row r="45" ht="5" customHeight="1">
      <ns0:c r="A45" s="14"/>
      <ns0:c r="B45" s="14"/>
      <ns0:c r="C45" s="14"/>
      <ns0:c r="D45" s="14"/>
      <ns0:c r="E45" s="14"/>
      <ns0:c r="F45" s="14"/>
      <ns0:c r="G45" s="14"/>
      <ns0:c r="H45" s="14"/>
    </ns0:row>
    <ns0:row r="46" ht="21" customHeight="1">
      <ns0:c r="A46" s="14" t="str">
        <ns0:v>Overhead rate</ns0:v>
      </ns0:c>
      <ns0:c r="B46" s="14"/>
      <ns0:c r="C46" s="18" t="n">
        <ns0:v>0.1</ns0:v>
      </ns0:c>
      <ns0:c r="D46" s="15"/>
      <ns0:c r="E46" s="14" t="str">
        <ns0:v>Broker / brokerage</ns0:v>
      </ns0:c>
      <ns0:c r="F46" s="14"/>
      <ns0:c r="G46" s="15"/>
      <ns0:c r="H46" s="15"/>
    </ns0:row>
    <ns0:row r="47" ht="5" customHeight="1">
      <ns0:c r="A47" s="14"/>
      <ns0:c r="B47" s="14"/>
      <ns0:c r="C47" s="14"/>
      <ns0:c r="D47" s="14"/>
      <ns0:c r="E47" s="14"/>
      <ns0:c r="F47" s="14"/>
      <ns0:c r="G47" s="14"/>
      <ns0:c r="H47" s="14"/>
    </ns0:row>
    <ns0:row r="48" ht="21" customHeight="1">
      <ns0:c r="A48" s="14" t="str">
        <ns0:v>Profit rate</ns0:v>
      </ns0:c>
      <ns0:c r="B48" s="14"/>
      <ns0:c r="C48" s="18" t="n">
        <ns0:v>0.05</ns0:v>
      </ns0:c>
      <ns0:c r="D48" s="15"/>
      <ns0:c r="E48" s="14"/>
      <ns0:c r="F48" s="14"/>
      <ns0:c r="G48" s="14"/>
      <ns0:c r="H48" s="14"/>
    </ns0:row>
    <ns0:row r="49" ht="5" customHeight="1">
      <ns0:c r="A49" s="14"/>
      <ns0:c r="B49" s="14"/>
      <ns0:c r="C49" s="14"/>
      <ns0:c r="D49" s="14"/>
      <ns0:c r="E49" s="14"/>
      <ns0:c r="F49" s="14"/>
      <ns0:c r="G49" s="14"/>
      <ns0:c r="H49" s="14"/>
    </ns0:row>
    <ns0:row r="50" ht="21" customHeight="1">
      <ns0:c r="A50" s="14" t="str">
        <ns0:v>GST rate</ns0:v>
      </ns0:c>
      <ns0:c r="B50" s="14"/>
      <ns0:c r="C50" s="18" t="n">
        <ns0:v>0.05</ns0:v>
      </ns0:c>
      <ns0:c r="D50" s="15"/>
      <ns0:c r="E50" s="14"/>
      <ns0:c r="F50" s="14"/>
      <ns0:c r="G50" s="14"/>
      <ns0:c r="H50" s="14"/>
    </ns0:row>
    <ns0:row r="51" ht="5" customHeight="1">
      <ns0:c r="A51" s="14"/>
      <ns0:c r="B51" s="14"/>
      <ns0:c r="C51" s="14"/>
      <ns0:c r="D51" s="14"/>
      <ns0:c r="E51" s="14"/>
      <ns0:c r="F51" s="14"/>
      <ns0:c r="G51" s="14"/>
      <ns0:c r="H51" s="14"/>
    </ns0:row>
    <ns0:row r="52" ht="21" customHeight="1">
      <ns0:c r="A52" s="2"/>
      <ns0:c r="B52" s="2"/>
      <ns0:c r="C52" s="2"/>
      <ns0:c r="D52" s="2"/>
      <ns0:c r="E52" s="2"/>
      <ns0:c r="F52" s="2"/>
      <ns0:c r="G52" s="2"/>
      <ns0:c r="H52" s="2"/>
    </ns0:row>
    <ns0:row r="53" ht="30" customHeight="1">
      <ns0:c r="A53" s="6" t="str">
        <ns0:v>Enter details on the ruled lines. Save a copy for each job. Review inherited entries before use.</ns0:v>
      </ns0:c>
      <ns0:c r="B53" s="6"/>
      <ns0:c r="C53" s="6"/>
      <ns0:c r="D53" s="6"/>
      <ns0:c r="E53" s="6"/>
      <ns0:c r="F53" s="6"/>
      <ns0:c r="G53" s="6"/>
      <ns0:c r="H53" s="6"/>
    </ns0:row>
    <ns0:row r="54" ht="21" customHeight="1">
      <ns0:c r="A54" s="2"/>
      <ns0:c r="B54" s="2"/>
      <ns0:c r="C54" s="2"/>
      <ns0:c r="D54" s="2"/>
      <ns0:c r="E54" s="2"/>
      <ns0:c r="F54" s="2"/>
      <ns0:c r="G54" s="2"/>
      <ns0:c r="H54" s="2"/>
    </ns0:row>
    <ns0:row r="55" ht="30" customHeight="1">
      <ns0:c r="A55" s="13" t="str">
        <ns0:v>Original invoice numbers and amounts are retained. The Contents tab originally said Final Repair.</ns0:v>
      </ns0:c>
      <ns0:c r="B55" s="13"/>
      <ns0:c r="C55" s="13"/>
      <ns0:c r="D55" s="13"/>
      <ns0:c r="E55" s="13"/>
      <ns0:c r="F55" s="13"/>
      <ns0:c r="G55" s="13"/>
      <ns0:c r="H55" s="13"/>
    </ns0:row>
    <ns0:row r="57" ht="30" customHeight="1">
      <ns0:c r="A57" s="13" t="str">
        <ns0:v>Overhead and profit apply to base costs separately. Confirm the legal billing name, GST number and rates.</ns0:v>
      </ns0:c>
      <ns0:c r="B57" s="13"/>
      <ns0:c r="C57" s="13"/>
      <ns0:c r="D57" s="13"/>
      <ns0:c r="E57" s="13"/>
      <ns0:c r="F57" s="13"/>
      <ns0:c r="G57" s="13"/>
      <ns0:c r="H57" s="13"/>
    </ns0:row>
  </ns0:sheetData>
  <ns0:mergeCells>
    <ns0:mergeCell ref="C2:H2"/>
    <ns0:mergeCell ref="C3:H3"/>
    <ns0:mergeCell ref="C4:H4"/>
    <ns0:mergeCell ref="C5:H5"/>
    <ns0:mergeCell ref="A7:H7"/>
    <ns0:mergeCell ref="A9:D9"/>
    <ns0:mergeCell ref="A11:B11"/>
    <ns0:mergeCell ref="C11:D11"/>
    <ns0:mergeCell ref="A13:B13"/>
    <ns0:mergeCell ref="C13:D13"/>
    <ns0:mergeCell ref="A15:B15"/>
    <ns0:mergeCell ref="C15:D15"/>
    <ns0:mergeCell ref="A17:B17"/>
    <ns0:mergeCell ref="C17:D17"/>
    <ns0:mergeCell ref="A19:B19"/>
    <ns0:mergeCell ref="C19:D19"/>
    <ns0:mergeCell ref="A21:B21"/>
    <ns0:mergeCell ref="C21:D21"/>
    <ns0:mergeCell ref="A23:B23"/>
    <ns0:mergeCell ref="C23:D23"/>
    <ns0:mergeCell ref="A25:B25"/>
    <ns0:mergeCell ref="C25:D25"/>
    <ns0:mergeCell ref="E9:H9"/>
    <ns0:mergeCell ref="E11:F11"/>
    <ns0:mergeCell ref="G11:H11"/>
    <ns0:mergeCell ref="E13:F13"/>
    <ns0:mergeCell ref="G13:H13"/>
    <ns0:mergeCell ref="E15:F15"/>
    <ns0:mergeCell ref="G15:H15"/>
    <ns0:mergeCell ref="E17:F17"/>
    <ns0:mergeCell ref="G17:H17"/>
    <ns0:mergeCell ref="E19:F19"/>
    <ns0:mergeCell ref="G19:H19"/>
    <ns0:mergeCell ref="E21:F21"/>
    <ns0:mergeCell ref="G21:H21"/>
    <ns0:mergeCell ref="E23:F23"/>
    <ns0:mergeCell ref="G23:H23"/>
    <ns0:mergeCell ref="E25:F25"/>
    <ns0:mergeCell ref="G25:H25"/>
    <ns0:mergeCell ref="E27:F27"/>
    <ns0:mergeCell ref="G27:H27"/>
    <ns0:mergeCell ref="A32:D32"/>
    <ns0:mergeCell ref="A34:B34"/>
    <ns0:mergeCell ref="C34:D34"/>
    <ns0:mergeCell ref="A36:B36"/>
    <ns0:mergeCell ref="C36:D36"/>
    <ns0:mergeCell ref="A38:B38"/>
    <ns0:mergeCell ref="C38:D38"/>
    <ns0:mergeCell ref="A40:B40"/>
    <ns0:mergeCell ref="C40:D40"/>
    <ns0:mergeCell ref="A42:B42"/>
    <ns0:mergeCell ref="C42:D42"/>
    <ns0:mergeCell ref="A44:B44"/>
    <ns0:mergeCell ref="C44:D44"/>
    <ns0:mergeCell ref="A46:B46"/>
    <ns0:mergeCell ref="C46:D46"/>
    <ns0:mergeCell ref="A48:B48"/>
    <ns0:mergeCell ref="C48:D48"/>
    <ns0:mergeCell ref="A50:B50"/>
    <ns0:mergeCell ref="C50:D50"/>
    <ns0:mergeCell ref="E32:H32"/>
    <ns0:mergeCell ref="E34:F34"/>
    <ns0:mergeCell ref="G34:H34"/>
    <ns0:mergeCell ref="E36:F36"/>
    <ns0:mergeCell ref="G36:H36"/>
    <ns0:mergeCell ref="E38:F38"/>
    <ns0:mergeCell ref="G38:H38"/>
    <ns0:mergeCell ref="E40:F40"/>
    <ns0:mergeCell ref="G40:H40"/>
    <ns0:mergeCell ref="E42:F42"/>
    <ns0:mergeCell ref="G42:H42"/>
    <ns0:mergeCell ref="E44:F44"/>
    <ns0:mergeCell ref="G44:H44"/>
    <ns0:mergeCell ref="E46:F46"/>
    <ns0:mergeCell ref="G46:H46"/>
    <ns0:mergeCell ref="A53:H53"/>
    <ns0:mergeCell ref="A55:H55"/>
    <ns0:mergeCell ref="A57:H57"/>
  </ns0:mergeCells>
  <ns0:dataValidations count="2">
    <ns0:dataValidation type="list" sqref="C40" showDropDown="0" allowBlank="1">
      <ns0:formula1>"Metro Vancouver,Calgary"</ns0:formula1>
    </ns0:dataValidation>
    <ns0:dataValidation type="list" sqref="G21" showDropDown="0" allowBlank="1">
      <ns0:formula1>ASH_List_E</ns0:formula1>
    </ns0:dataValidation>
  </ns0:dataValidations>
  <ns0:printOptions horizontalCentered="1" gridLines="0" headings="0"/>
  <ns0:pageMargins left="0.4" right="0.4" top="0.4" bottom="0.4" header="0.15" footer="0.15"/>
  <ns0:pageSetup paperSize="1" orientation="portrait" fitToWidth="1" fitToHeight="1"/>
  <ns0:drawing ns1:id="R5d665cdd1dd14941"/>
</ns0:worksheet>
</file>

<file path=xl/worksheets/sheet2.xml><?xml version="1.0" encoding="utf-8"?>
<ns0:worksheet xmlns:ns0="http://schemas.openxmlformats.org/spreadsheetml/2006/main" xmlns:ns1="http://schemas.openxmlformats.org/officeDocument/2006/relationships">
  <ns0:sheetPr>
    <ns0:tabColor rgb="FFF11028"/>
    <ns0:pageSetUpPr fitToPage="1"/>
  </ns0:sheetPr>
  <ns0:sheetViews>
    <ns0:sheetView showGridLines="0" workbookViewId="0"/>
  </ns0:sheetViews>
  <ns0:sheetFormatPr defaultRowHeight="15"/>
  <ns0:cols>
    <ns0:col min="1" max="1" width="10.5600004196167" hidden="0" customWidth="1"/>
    <ns0:col min="2" max="2" width="10.5600004196167" hidden="0" customWidth="1"/>
    <ns0:col min="3" max="3" width="10.5600004196167" hidden="0" customWidth="1"/>
    <ns0:col min="4" max="4" width="10.5600004196167" hidden="0" customWidth="1"/>
    <ns0:col min="5" max="5" width="10.5600004196167" hidden="0" customWidth="1"/>
    <ns0:col min="6" max="6" width="10.5600004196167" hidden="0" customWidth="1"/>
    <ns0:col min="7" max="7" width="10.5600004196167" hidden="0" customWidth="1"/>
    <ns0:col min="8" max="8" width="10.5600004196167" hidden="0" customWidth="1"/>
  </ns0:cols>
  <ns0:sheetData>
    <ns0:row r="1" ht="12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21" customHeight="1">
      <ns0:c r="A2" s="2"/>
      <ns0:c r="B2" s="2"/>
      <ns0:c r="C2" s="3" t="str">
        <ns0:v>Invoice entry</ns0:v>
      </ns0:c>
      <ns0:c r="D2" s="3"/>
      <ns0:c r="E2" s="3"/>
      <ns0:c r="F2" s="3"/>
      <ns0:c r="G2" s="3"/>
      <ns0:c r="H2" s="3"/>
    </ns0:row>
    <ns0:row r="3" ht="21" customHeight="1">
      <ns0:c r="A3" s="2"/>
      <ns0:c r="B3" s="2"/>
      <ns0:c r="C3" s="2" t="str">
        <ns0:v>ASH RESTORATION</ns0:v>
      </ns0:c>
      <ns0:c r="D3" s="2"/>
      <ns0:c r="E3" s="2"/>
      <ns0:c r="F3" s="2"/>
      <ns0:c r="G3" s="2"/>
      <ns0:c r="H3" s="2"/>
    </ns0:row>
    <ns0:row r="4" ht="21" customHeight="1">
      <ns0:c r="A4" s="2"/>
      <ns0:c r="B4" s="2"/>
      <ns0:c r="C4" s="4" t="str">
        <ns0:v>RESIDENTIAL · STRATA · COMMERCIAL</ns0:v>
      </ns0:c>
      <ns0:c r="D4" s="4"/>
      <ns0:c r="E4" s="4"/>
      <ns0:c r="F4" s="4"/>
      <ns0:c r="G4" s="4"/>
      <ns0:c r="H4" s="4"/>
    </ns0:row>
    <ns0:row r="5" ht="21" customHeight="1">
      <ns0:c r="A5" s="2"/>
      <ns0:c r="B5" s="2"/>
      <ns0:c r="C5" s="2" t="str">
        <ns0:v>Metro Vancouver 604-597-4026   |   Calgary 403-561-1334</ns0:v>
      </ns0:c>
      <ns0:c r="D5" s="2"/>
      <ns0:c r="E5" s="2"/>
      <ns0:c r="F5" s="2"/>
      <ns0:c r="G5" s="2"/>
      <ns0:c r="H5" s="2"/>
    </ns0:row>
    <ns0:row r="6" ht="8" customHeight="1">
      <ns0:c r="A6" s="5"/>
      <ns0:c r="B6" s="5"/>
      <ns0:c r="C6" s="5"/>
      <ns0:c r="D6" s="5"/>
      <ns0:c r="E6" s="5"/>
      <ns0:c r="F6" s="5"/>
      <ns0:c r="G6" s="5"/>
      <ns0:c r="H6" s="5"/>
    </ns0:row>
    <ns0:row r="7" ht="30" customHeight="1">
      <ns0:c r="A7" s="6" t="str">
        <ns0:v>Enter each invoice below. Open its matching tab to review the customer copy.</ns0:v>
      </ns0:c>
      <ns0:c r="B7" s="6"/>
      <ns0:c r="C7" s="6"/>
      <ns0:c r="D7" s="6"/>
      <ns0:c r="E7" s="6"/>
      <ns0:c r="F7" s="6"/>
      <ns0:c r="G7" s="6"/>
      <ns0:c r="H7" s="6"/>
    </ns0:row>
    <ns0:row r="8" ht="30" customHeight="1">
      <ns0:c r="A8" s="6" t="str">
        <ns0:v>Use pre-tax base costs. Set overhead / profit to 0% if already included in the entered cost.</ns0:v>
      </ns0:c>
      <ns0:c r="B8" s="6"/>
      <ns0:c r="C8" s="6"/>
      <ns0:c r="D8" s="6"/>
      <ns0:c r="E8" s="6"/>
      <ns0:c r="F8" s="6"/>
      <ns0:c r="G8" s="6"/>
      <ns0:c r="H8" s="6"/>
    </ns0:row>
    <ns0:row r="9" ht="21" customHeight="1">
      <ns0:c r="A9" s="2"/>
      <ns0:c r="B9" s="2"/>
      <ns0:c r="C9" s="2"/>
      <ns0:c r="D9" s="2"/>
      <ns0:c r="E9" s="2"/>
      <ns0:c r="F9" s="2"/>
      <ns0:c r="G9" s="2"/>
      <ns0:c r="H9" s="2"/>
    </ns0:row>
    <ns0:row r="10" ht="23" customHeight="1">
      <ns0:c r="A10" s="8" t="str">
        <ns0:v>EMERGENCY REPAIR INVOICE</ns0:v>
      </ns0:c>
      <ns0:c r="B10" s="8"/>
      <ns0:c r="C10" s="8"/>
      <ns0:c r="D10" s="8"/>
      <ns0:c r="E10" s="8"/>
      <ns0:c r="F10" s="8"/>
      <ns0:c r="G10" s="8"/>
      <ns0:c r="H10" s="8"/>
    </ns0:row>
    <ns0:row r="11" ht="21" customHeight="1">
      <ns0:c r="A11" s="2" t="str">
        <ns0:v>Invoice number</ns0:v>
      </ns0:c>
      <ns0:c r="B11" s="2"/>
      <ns0:c r="C11" s="2"/>
      <ns0:c r="D11" s="10"/>
      <ns0:c r="E11" s="10"/>
      <ns0:c r="F11" s="10"/>
      <ns0:c r="G11" s="10"/>
      <ns0:c r="H11" s="10"/>
    </ns0:row>
    <ns0:row r="12" ht="21" customHeight="1">
      <ns0:c r="A12" s="2" t="str">
        <ns0:v>Invoice date</ns0:v>
      </ns0:c>
      <ns0:c r="B12" s="2"/>
      <ns0:c r="C12" s="2"/>
      <ns0:c r="D12" s="20"/>
      <ns0:c r="E12" s="10"/>
      <ns0:c r="F12" s="10"/>
      <ns0:c r="G12" s="10"/>
      <ns0:c r="H12" s="10"/>
    </ns0:row>
    <ns0:row r="13" ht="21" customHeight="1">
      <ns0:c r="A13" s="2" t="str">
        <ns0:v>Description</ns0:v>
      </ns0:c>
      <ns0:c r="B13" s="2"/>
      <ns0:c r="C13" s="2"/>
      <ns0:c r="D13" s="10" t="str">
        <ns0:v>As per approved estimate / supporting invoice</ns0:v>
      </ns0:c>
      <ns0:c r="E13" s="10"/>
      <ns0:c r="F13" s="10"/>
      <ns0:c r="G13" s="10"/>
      <ns0:c r="H13" s="10"/>
    </ns0:row>
    <ns0:row r="14" ht="21" customHeight="1">
      <ns0:c r="A14" s="2" t="str">
        <ns0:v>Base amount (CAD)</ns0:v>
      </ns0:c>
      <ns0:c r="B14" s="2"/>
      <ns0:c r="C14" s="2"/>
      <ns0:c r="D14" s="21"/>
      <ns0:c r="E14" s="10"/>
      <ns0:c r="F14" s="10"/>
      <ns0:c r="G14" s="10"/>
      <ns0:c r="H14" s="10"/>
    </ns0:row>
    <ns0:row r="15" ht="21" customHeight="1">
      <ns0:c r="A15" s="2" t="str">
        <ns0:v>Additional description</ns0:v>
      </ns0:c>
      <ns0:c r="B15" s="2"/>
      <ns0:c r="C15" s="2"/>
      <ns0:c r="D15" s="10"/>
      <ns0:c r="E15" s="10"/>
      <ns0:c r="F15" s="10"/>
      <ns0:c r="G15" s="10"/>
      <ns0:c r="H15" s="10"/>
    </ns0:row>
    <ns0:row r="16" ht="21" customHeight="1">
      <ns0:c r="A16" s="2" t="str">
        <ns0:v>Additional amount (CAD)</ns0:v>
      </ns0:c>
      <ns0:c r="B16" s="2"/>
      <ns0:c r="C16" s="2"/>
      <ns0:c r="D16" s="21"/>
      <ns0:c r="E16" s="10"/>
      <ns0:c r="F16" s="10"/>
      <ns0:c r="G16" s="10"/>
      <ns0:c r="H16" s="10"/>
    </ns0:row>
    <ns0:row r="17" ht="21" customHeight="1">
      <ns0:c r="A17" s="2" t="str">
        <ns0:v>Overhead rate</ns0:v>
      </ns0:c>
      <ns0:c r="B17" s="2"/>
      <ns0:c r="C17" s="2"/>
      <ns0:c r="D17" s="22" t="n">
        <ns0:f>IF(COUNT('Info'!C46)=0,"",'Info'!C46)</ns0:f>
      </ns0:c>
      <ns0:c r="E17" s="10"/>
      <ns0:c r="F17" s="10"/>
      <ns0:c r="G17" s="10"/>
      <ns0:c r="H17" s="10"/>
    </ns0:row>
    <ns0:row r="18" ht="21" customHeight="1">
      <ns0:c r="A18" s="2" t="str">
        <ns0:v>Profit rate</ns0:v>
      </ns0:c>
      <ns0:c r="B18" s="2"/>
      <ns0:c r="C18" s="2"/>
      <ns0:c r="D18" s="22" t="n">
        <ns0:f>IF(COUNT('Info'!C48)=0,"",'Info'!C48)</ns0:f>
      </ns0:c>
      <ns0:c r="E18" s="10"/>
      <ns0:c r="F18" s="10"/>
      <ns0:c r="G18" s="10"/>
      <ns0:c r="H18" s="10"/>
    </ns0:row>
    <ns0:row r="19" ht="21" customHeight="1">
      <ns0:c r="A19" s="2" t="str">
        <ns0:v>GST rate</ns0:v>
      </ns0:c>
      <ns0:c r="B19" s="2"/>
      <ns0:c r="C19" s="2"/>
      <ns0:c r="D19" s="22" t="n">
        <ns0:f>IF(COUNT('Info'!C50)=0,"",'Info'!C50)</ns0:f>
      </ns0:c>
      <ns0:c r="E19" s="10"/>
      <ns0:c r="F19" s="10"/>
      <ns0:c r="G19" s="10"/>
      <ns0:c r="H19" s="10"/>
    </ns0:row>
    <ns0:row r="20" ht="21" customHeight="1">
      <ns0:c r="A20" s="2" t="str">
        <ns0:v>Deductible allocated</ns0:v>
      </ns0:c>
      <ns0:c r="B20" s="2"/>
      <ns0:c r="C20" s="2"/>
      <ns0:c r="D20" s="21"/>
      <ns0:c r="E20" s="10"/>
      <ns0:c r="F20" s="10"/>
      <ns0:c r="G20" s="10"/>
      <ns0:c r="H20" s="10"/>
    </ns0:row>
    <ns0:row r="21" ht="30" customHeight="1">
      <ns0:c r="A21" s="6" t="str">
        <ns0:v>Allocate the deductible only once across the claim. Invoice dates must be entered.</ns0:v>
      </ns0:c>
      <ns0:c r="B21" s="6"/>
      <ns0:c r="C21" s="6"/>
      <ns0:c r="D21" s="6"/>
      <ns0:c r="E21" s="6"/>
      <ns0:c r="F21" s="6"/>
      <ns0:c r="G21" s="6"/>
      <ns0:c r="H21" s="6"/>
    </ns0:row>
    <ns0:row r="22" ht="25" customHeight="1">
      <ns0:c r="A22" s="6" t="str">
        <ns0:f>IF(OR('Info'!C11="",'Info'!G23="",'Info'!C34="",'Info'!C36=""),"Before sending: complete job and billing details",IF(D11="","Before sending: add invoice number",IF(COUNT(D12)=0,"Before sending: add invoice date",IF(COUNT(D14,D16)=0,"Before sending: enter amount","Entry complete - review customer invoice"))))</ns0:f>
      </ns0:c>
      <ns0:c r="B22" s="6"/>
      <ns0:c r="C22" s="6"/>
      <ns0:c r="D22" s="6"/>
      <ns0:c r="E22" s="6"/>
      <ns0:c r="F22" s="6"/>
      <ns0:c r="G22" s="6"/>
      <ns0:c r="H22" s="6"/>
    </ns0:row>
    <ns0:row r="23" ht="21" customHeight="1">
      <ns0:c r="A23" s="2"/>
      <ns0:c r="B23" s="2"/>
      <ns0:c r="C23" s="2"/>
      <ns0:c r="D23" s="2"/>
      <ns0:c r="E23" s="2"/>
      <ns0:c r="F23" s="2"/>
      <ns0:c r="G23" s="2"/>
      <ns0:c r="H23" s="2"/>
    </ns0:row>
    <ns0:row r="24" ht="23" customHeight="1">
      <ns0:c r="A24" s="8" t="str">
        <ns0:v>ASBESTOS TESTING INVOICE</ns0:v>
      </ns0:c>
      <ns0:c r="B24" s="8"/>
      <ns0:c r="C24" s="8"/>
      <ns0:c r="D24" s="8"/>
      <ns0:c r="E24" s="8"/>
      <ns0:c r="F24" s="8"/>
      <ns0:c r="G24" s="8"/>
      <ns0:c r="H24" s="8"/>
    </ns0:row>
    <ns0:row r="25" ht="21" customHeight="1">
      <ns0:c r="A25" s="2" t="str">
        <ns0:v>Invoice number</ns0:v>
      </ns0:c>
      <ns0:c r="B25" s="2"/>
      <ns0:c r="C25" s="2"/>
      <ns0:c r="D25" s="10"/>
      <ns0:c r="E25" s="10"/>
      <ns0:c r="F25" s="10"/>
      <ns0:c r="G25" s="10"/>
      <ns0:c r="H25" s="10"/>
    </ns0:row>
    <ns0:row r="26" ht="21" customHeight="1">
      <ns0:c r="A26" s="2" t="str">
        <ns0:v>Invoice date</ns0:v>
      </ns0:c>
      <ns0:c r="B26" s="2"/>
      <ns0:c r="C26" s="2"/>
      <ns0:c r="D26" s="20"/>
      <ns0:c r="E26" s="10"/>
      <ns0:c r="F26" s="10"/>
      <ns0:c r="G26" s="10"/>
      <ns0:c r="H26" s="10"/>
    </ns0:row>
    <ns0:row r="27" ht="21" customHeight="1">
      <ns0:c r="A27" s="2" t="str">
        <ns0:v>Description</ns0:v>
      </ns0:c>
      <ns0:c r="B27" s="2"/>
      <ns0:c r="C27" s="2"/>
      <ns0:c r="D27" s="10" t="str">
        <ns0:v>As per approved estimate / supporting invoice</ns0:v>
      </ns0:c>
      <ns0:c r="E27" s="10"/>
      <ns0:c r="F27" s="10"/>
      <ns0:c r="G27" s="10"/>
      <ns0:c r="H27" s="10"/>
    </ns0:row>
    <ns0:row r="28" ht="21" customHeight="1">
      <ns0:c r="A28" s="2" t="str">
        <ns0:v>Base amount (CAD)</ns0:v>
      </ns0:c>
      <ns0:c r="B28" s="2"/>
      <ns0:c r="C28" s="2"/>
      <ns0:c r="D28" s="21"/>
      <ns0:c r="E28" s="10"/>
      <ns0:c r="F28" s="10"/>
      <ns0:c r="G28" s="10"/>
      <ns0:c r="H28" s="10"/>
    </ns0:row>
    <ns0:row r="29" ht="21" customHeight="1">
      <ns0:c r="A29" s="2" t="str">
        <ns0:v>Additional description</ns0:v>
      </ns0:c>
      <ns0:c r="B29" s="2"/>
      <ns0:c r="C29" s="2"/>
      <ns0:c r="D29" s="10"/>
      <ns0:c r="E29" s="10"/>
      <ns0:c r="F29" s="10"/>
      <ns0:c r="G29" s="10"/>
      <ns0:c r="H29" s="10"/>
    </ns0:row>
    <ns0:row r="30" ht="21" customHeight="1">
      <ns0:c r="A30" s="2" t="str">
        <ns0:v>Additional amount (CAD)</ns0:v>
      </ns0:c>
      <ns0:c r="B30" s="2"/>
      <ns0:c r="C30" s="2"/>
      <ns0:c r="D30" s="21"/>
      <ns0:c r="E30" s="10"/>
      <ns0:c r="F30" s="10"/>
      <ns0:c r="G30" s="10"/>
      <ns0:c r="H30" s="10"/>
    </ns0:row>
    <ns0:row r="31" ht="21" customHeight="1">
      <ns0:c r="A31" s="2" t="str">
        <ns0:v>Overhead rate</ns0:v>
      </ns0:c>
      <ns0:c r="B31" s="2"/>
      <ns0:c r="C31" s="2"/>
      <ns0:c r="D31" s="22" t="n">
        <ns0:f>IF(COUNT('Info'!C46)=0,"",'Info'!C46)</ns0:f>
      </ns0:c>
      <ns0:c r="E31" s="10"/>
      <ns0:c r="F31" s="10"/>
      <ns0:c r="G31" s="10"/>
      <ns0:c r="H31" s="10"/>
    </ns0:row>
    <ns0:row r="32" ht="21" customHeight="1">
      <ns0:c r="A32" s="2" t="str">
        <ns0:v>Profit rate</ns0:v>
      </ns0:c>
      <ns0:c r="B32" s="2"/>
      <ns0:c r="C32" s="2"/>
      <ns0:c r="D32" s="22" t="n">
        <ns0:f>IF(COUNT('Info'!C48)=0,"",'Info'!C48)</ns0:f>
      </ns0:c>
      <ns0:c r="E32" s="10"/>
      <ns0:c r="F32" s="10"/>
      <ns0:c r="G32" s="10"/>
      <ns0:c r="H32" s="10"/>
    </ns0:row>
    <ns0:row r="33" ht="21" customHeight="1">
      <ns0:c r="A33" s="2" t="str">
        <ns0:v>GST rate</ns0:v>
      </ns0:c>
      <ns0:c r="B33" s="2"/>
      <ns0:c r="C33" s="2"/>
      <ns0:c r="D33" s="22" t="n">
        <ns0:f>IF(COUNT('Info'!C50)=0,"",'Info'!C50)</ns0:f>
      </ns0:c>
      <ns0:c r="E33" s="10"/>
      <ns0:c r="F33" s="10"/>
      <ns0:c r="G33" s="10"/>
      <ns0:c r="H33" s="10"/>
    </ns0:row>
    <ns0:row r="34" ht="21" customHeight="1">
      <ns0:c r="A34" s="2" t="str">
        <ns0:v>Deductible allocated</ns0:v>
      </ns0:c>
      <ns0:c r="B34" s="2"/>
      <ns0:c r="C34" s="2"/>
      <ns0:c r="D34" s="21"/>
      <ns0:c r="E34" s="10"/>
      <ns0:c r="F34" s="10"/>
      <ns0:c r="G34" s="10"/>
      <ns0:c r="H34" s="10"/>
    </ns0:row>
    <ns0:row r="35" ht="30" customHeight="1">
      <ns0:c r="A35" s="6" t="str">
        <ns0:v>Allocate the deductible only once across the claim. Invoice dates must be entered.</ns0:v>
      </ns0:c>
      <ns0:c r="B35" s="6"/>
      <ns0:c r="C35" s="6"/>
      <ns0:c r="D35" s="6"/>
      <ns0:c r="E35" s="6"/>
      <ns0:c r="F35" s="6"/>
      <ns0:c r="G35" s="6"/>
      <ns0:c r="H35" s="6"/>
    </ns0:row>
    <ns0:row r="36" ht="25" customHeight="1">
      <ns0:c r="A36" s="6" t="str">
        <ns0:f>IF(OR('Info'!C11="",'Info'!G23="",'Info'!C34="",'Info'!C36=""),"Before sending: complete job and billing details",IF(D25="","Before sending: add invoice number",IF(COUNT(D26)=0,"Before sending: add invoice date",IF(COUNT(D28,D30)=0,"Before sending: enter amount","Entry complete - review customer invoice"))))</ns0:f>
      </ns0:c>
      <ns0:c r="B36" s="6"/>
      <ns0:c r="C36" s="6"/>
      <ns0:c r="D36" s="6"/>
      <ns0:c r="E36" s="6"/>
      <ns0:c r="F36" s="6"/>
      <ns0:c r="G36" s="6"/>
      <ns0:c r="H36" s="6"/>
    </ns0:row>
    <ns0:row r="37" ht="21" customHeight="1">
      <ns0:c r="A37" s="2"/>
      <ns0:c r="B37" s="2"/>
      <ns0:c r="C37" s="2"/>
      <ns0:c r="D37" s="2"/>
      <ns0:c r="E37" s="2"/>
      <ns0:c r="F37" s="2"/>
      <ns0:c r="G37" s="2"/>
      <ns0:c r="H37" s="2"/>
    </ns0:row>
    <ns0:row r="38" ht="23" customHeight="1">
      <ns0:c r="A38" s="8" t="str">
        <ns0:v>FINAL REPAIR INVOICE</ns0:v>
      </ns0:c>
      <ns0:c r="B38" s="8"/>
      <ns0:c r="C38" s="8"/>
      <ns0:c r="D38" s="8"/>
      <ns0:c r="E38" s="8"/>
      <ns0:c r="F38" s="8"/>
      <ns0:c r="G38" s="8"/>
      <ns0:c r="H38" s="8"/>
    </ns0:row>
    <ns0:row r="39" ht="21" customHeight="1">
      <ns0:c r="A39" s="2" t="str">
        <ns0:v>Invoice number</ns0:v>
      </ns0:c>
      <ns0:c r="B39" s="2"/>
      <ns0:c r="C39" s="2"/>
      <ns0:c r="D39" s="10"/>
      <ns0:c r="E39" s="10"/>
      <ns0:c r="F39" s="10"/>
      <ns0:c r="G39" s="10"/>
      <ns0:c r="H39" s="10"/>
    </ns0:row>
    <ns0:row r="40" ht="21" customHeight="1">
      <ns0:c r="A40" s="2" t="str">
        <ns0:v>Invoice date</ns0:v>
      </ns0:c>
      <ns0:c r="B40" s="2"/>
      <ns0:c r="C40" s="2"/>
      <ns0:c r="D40" s="20"/>
      <ns0:c r="E40" s="10"/>
      <ns0:c r="F40" s="10"/>
      <ns0:c r="G40" s="10"/>
      <ns0:c r="H40" s="10"/>
    </ns0:row>
    <ns0:row r="41" ht="21" customHeight="1">
      <ns0:c r="A41" s="2" t="str">
        <ns0:v>Description</ns0:v>
      </ns0:c>
      <ns0:c r="B41" s="2"/>
      <ns0:c r="C41" s="2"/>
      <ns0:c r="D41" s="10" t="str">
        <ns0:v>As per approved estimate / supporting invoice</ns0:v>
      </ns0:c>
      <ns0:c r="E41" s="10"/>
      <ns0:c r="F41" s="10"/>
      <ns0:c r="G41" s="10"/>
      <ns0:c r="H41" s="10"/>
    </ns0:row>
    <ns0:row r="42" ht="21" customHeight="1">
      <ns0:c r="A42" s="2" t="str">
        <ns0:v>Base amount (CAD)</ns0:v>
      </ns0:c>
      <ns0:c r="B42" s="2"/>
      <ns0:c r="C42" s="2"/>
      <ns0:c r="D42" s="21"/>
      <ns0:c r="E42" s="10"/>
      <ns0:c r="F42" s="10"/>
      <ns0:c r="G42" s="10"/>
      <ns0:c r="H42" s="10"/>
    </ns0:row>
    <ns0:row r="43" ht="21" customHeight="1">
      <ns0:c r="A43" s="2" t="str">
        <ns0:v>Additional description</ns0:v>
      </ns0:c>
      <ns0:c r="B43" s="2"/>
      <ns0:c r="C43" s="2"/>
      <ns0:c r="D43" s="10"/>
      <ns0:c r="E43" s="10"/>
      <ns0:c r="F43" s="10"/>
      <ns0:c r="G43" s="10"/>
      <ns0:c r="H43" s="10"/>
    </ns0:row>
    <ns0:row r="44" ht="21" customHeight="1">
      <ns0:c r="A44" s="2" t="str">
        <ns0:v>Additional amount (CAD)</ns0:v>
      </ns0:c>
      <ns0:c r="B44" s="2"/>
      <ns0:c r="C44" s="2"/>
      <ns0:c r="D44" s="21"/>
      <ns0:c r="E44" s="10"/>
      <ns0:c r="F44" s="10"/>
      <ns0:c r="G44" s="10"/>
      <ns0:c r="H44" s="10"/>
    </ns0:row>
    <ns0:row r="45" ht="21" customHeight="1">
      <ns0:c r="A45" s="2" t="str">
        <ns0:v>Overhead rate</ns0:v>
      </ns0:c>
      <ns0:c r="B45" s="2"/>
      <ns0:c r="C45" s="2"/>
      <ns0:c r="D45" s="22" t="n">
        <ns0:f>IF(COUNT('Info'!C46)=0,"",'Info'!C46)</ns0:f>
      </ns0:c>
      <ns0:c r="E45" s="10"/>
      <ns0:c r="F45" s="10"/>
      <ns0:c r="G45" s="10"/>
      <ns0:c r="H45" s="10"/>
    </ns0:row>
    <ns0:row r="46" ht="21" customHeight="1">
      <ns0:c r="A46" s="2" t="str">
        <ns0:v>Profit rate</ns0:v>
      </ns0:c>
      <ns0:c r="B46" s="2"/>
      <ns0:c r="C46" s="2"/>
      <ns0:c r="D46" s="22" t="n">
        <ns0:f>IF(COUNT('Info'!C48)=0,"",'Info'!C48)</ns0:f>
      </ns0:c>
      <ns0:c r="E46" s="10"/>
      <ns0:c r="F46" s="10"/>
      <ns0:c r="G46" s="10"/>
      <ns0:c r="H46" s="10"/>
    </ns0:row>
    <ns0:row r="47" ht="21" customHeight="1">
      <ns0:c r="A47" s="2" t="str">
        <ns0:v>GST rate</ns0:v>
      </ns0:c>
      <ns0:c r="B47" s="2"/>
      <ns0:c r="C47" s="2"/>
      <ns0:c r="D47" s="22" t="n">
        <ns0:f>IF(COUNT('Info'!C50)=0,"",'Info'!C50)</ns0:f>
      </ns0:c>
      <ns0:c r="E47" s="10"/>
      <ns0:c r="F47" s="10"/>
      <ns0:c r="G47" s="10"/>
      <ns0:c r="H47" s="10"/>
    </ns0:row>
    <ns0:row r="48" ht="21" customHeight="1">
      <ns0:c r="A48" s="2" t="str">
        <ns0:v>Deductible allocated</ns0:v>
      </ns0:c>
      <ns0:c r="B48" s="2"/>
      <ns0:c r="C48" s="2"/>
      <ns0:c r="D48" s="21"/>
      <ns0:c r="E48" s="10"/>
      <ns0:c r="F48" s="10"/>
      <ns0:c r="G48" s="10"/>
      <ns0:c r="H48" s="10"/>
    </ns0:row>
    <ns0:row r="49" ht="30" customHeight="1">
      <ns0:c r="A49" s="6" t="str">
        <ns0:v>Allocate the deductible only once across the claim. Invoice dates must be entered.</ns0:v>
      </ns0:c>
      <ns0:c r="B49" s="6"/>
      <ns0:c r="C49" s="6"/>
      <ns0:c r="D49" s="6"/>
      <ns0:c r="E49" s="6"/>
      <ns0:c r="F49" s="6"/>
      <ns0:c r="G49" s="6"/>
      <ns0:c r="H49" s="6"/>
    </ns0:row>
    <ns0:row r="50" ht="25" customHeight="1">
      <ns0:c r="A50" s="6" t="str">
        <ns0:f>IF(OR('Info'!C11="",'Info'!G23="",'Info'!C34="",'Info'!C36=""),"Before sending: complete job and billing details",IF(D39="","Before sending: add invoice number",IF(COUNT(D40)=0,"Before sending: add invoice date",IF(COUNT(D42,D44)=0,"Before sending: enter amount","Entry complete - review customer invoice"))))</ns0:f>
      </ns0:c>
      <ns0:c r="B50" s="6"/>
      <ns0:c r="C50" s="6"/>
      <ns0:c r="D50" s="6"/>
      <ns0:c r="E50" s="6"/>
      <ns0:c r="F50" s="6"/>
      <ns0:c r="G50" s="6"/>
      <ns0:c r="H50" s="6"/>
    </ns0:row>
    <ns0:row r="51" ht="21" customHeight="1">
      <ns0:c r="A51" s="2"/>
      <ns0:c r="B51" s="2"/>
      <ns0:c r="C51" s="2"/>
      <ns0:c r="D51" s="2"/>
      <ns0:c r="E51" s="2"/>
      <ns0:c r="F51" s="2"/>
      <ns0:c r="G51" s="2"/>
      <ns0:c r="H51" s="2"/>
    </ns0:row>
    <ns0:row r="52" ht="23" customHeight="1">
      <ns0:c r="A52" s="8" t="str">
        <ns0:v>INSPECTION INVOICE</ns0:v>
      </ns0:c>
      <ns0:c r="B52" s="8"/>
      <ns0:c r="C52" s="8"/>
      <ns0:c r="D52" s="8"/>
      <ns0:c r="E52" s="8"/>
      <ns0:c r="F52" s="8"/>
      <ns0:c r="G52" s="8"/>
      <ns0:c r="H52" s="8"/>
    </ns0:row>
    <ns0:row r="53" ht="21" customHeight="1">
      <ns0:c r="A53" s="2" t="str">
        <ns0:v>Invoice number</ns0:v>
      </ns0:c>
      <ns0:c r="B53" s="2"/>
      <ns0:c r="C53" s="2"/>
      <ns0:c r="D53" s="10"/>
      <ns0:c r="E53" s="10"/>
      <ns0:c r="F53" s="10"/>
      <ns0:c r="G53" s="10"/>
      <ns0:c r="H53" s="10"/>
    </ns0:row>
    <ns0:row r="54" ht="21" customHeight="1">
      <ns0:c r="A54" s="2" t="str">
        <ns0:v>Invoice date</ns0:v>
      </ns0:c>
      <ns0:c r="B54" s="2"/>
      <ns0:c r="C54" s="2"/>
      <ns0:c r="D54" s="20"/>
      <ns0:c r="E54" s="10"/>
      <ns0:c r="F54" s="10"/>
      <ns0:c r="G54" s="10"/>
      <ns0:c r="H54" s="10"/>
    </ns0:row>
    <ns0:row r="55" ht="21" customHeight="1">
      <ns0:c r="A55" s="2" t="str">
        <ns0:v>Description</ns0:v>
      </ns0:c>
      <ns0:c r="B55" s="2"/>
      <ns0:c r="C55" s="2"/>
      <ns0:c r="D55" s="10" t="str">
        <ns0:v>Inspection services</ns0:v>
      </ns0:c>
      <ns0:c r="E55" s="10"/>
      <ns0:c r="F55" s="10"/>
      <ns0:c r="G55" s="10"/>
      <ns0:c r="H55" s="10"/>
    </ns0:row>
    <ns0:row r="56" ht="21" customHeight="1">
      <ns0:c r="A56" s="2" t="str">
        <ns0:v>Base amount (CAD)</ns0:v>
      </ns0:c>
      <ns0:c r="B56" s="2"/>
      <ns0:c r="C56" s="2"/>
      <ns0:c r="D56" s="21"/>
      <ns0:c r="E56" s="10"/>
      <ns0:c r="F56" s="10"/>
      <ns0:c r="G56" s="10"/>
      <ns0:c r="H56" s="10"/>
    </ns0:row>
    <ns0:row r="57" ht="21" customHeight="1">
      <ns0:c r="A57" s="2" t="str">
        <ns0:v>Additional description</ns0:v>
      </ns0:c>
      <ns0:c r="B57" s="2"/>
      <ns0:c r="C57" s="2"/>
      <ns0:c r="D57" s="10"/>
      <ns0:c r="E57" s="10"/>
      <ns0:c r="F57" s="10"/>
      <ns0:c r="G57" s="10"/>
      <ns0:c r="H57" s="10"/>
    </ns0:row>
    <ns0:row r="58" ht="21" customHeight="1">
      <ns0:c r="A58" s="2" t="str">
        <ns0:v>Additional amount (CAD)</ns0:v>
      </ns0:c>
      <ns0:c r="B58" s="2"/>
      <ns0:c r="C58" s="2"/>
      <ns0:c r="D58" s="21"/>
      <ns0:c r="E58" s="10"/>
      <ns0:c r="F58" s="10"/>
      <ns0:c r="G58" s="10"/>
      <ns0:c r="H58" s="10"/>
    </ns0:row>
    <ns0:row r="59" ht="21" customHeight="1">
      <ns0:c r="A59" s="2" t="str">
        <ns0:v>Overhead rate</ns0:v>
      </ns0:c>
      <ns0:c r="B59" s="2"/>
      <ns0:c r="C59" s="2"/>
      <ns0:c r="D59" s="22" t="n">
        <ns0:v>0</ns0:v>
      </ns0:c>
      <ns0:c r="E59" s="10"/>
      <ns0:c r="F59" s="10"/>
      <ns0:c r="G59" s="10"/>
      <ns0:c r="H59" s="10"/>
    </ns0:row>
    <ns0:row r="60" ht="21" customHeight="1">
      <ns0:c r="A60" s="2" t="str">
        <ns0:v>Profit rate</ns0:v>
      </ns0:c>
      <ns0:c r="B60" s="2"/>
      <ns0:c r="C60" s="2"/>
      <ns0:c r="D60" s="22" t="n">
        <ns0:v>0</ns0:v>
      </ns0:c>
      <ns0:c r="E60" s="10"/>
      <ns0:c r="F60" s="10"/>
      <ns0:c r="G60" s="10"/>
      <ns0:c r="H60" s="10"/>
    </ns0:row>
    <ns0:row r="61" ht="21" customHeight="1">
      <ns0:c r="A61" t="str">
        <ns0:v>GST rate</ns0:v>
      </ns0:c>
      <ns0:c r="D61" s="52" t="n">
        <ns0:v>0</ns0:v>
      </ns0:c>
      <ns0:c r="E61" s="50"/>
      <ns0:c r="F61" s="50"/>
      <ns0:c r="G61" s="50"/>
      <ns0:c r="H61" s="50"/>
    </ns0:row>
    <ns0:row r="62" ht="21" customHeight="1">
      <ns0:c r="A62" t="str">
        <ns0:v>Deductible allocated</ns0:v>
      </ns0:c>
      <ns0:c r="D62" s="51"/>
      <ns0:c r="E62" s="50"/>
      <ns0:c r="F62" s="50"/>
      <ns0:c r="G62" s="50"/>
      <ns0:c r="H62" s="50"/>
    </ns0:row>
    <ns0:row r="63" ht="30" customHeight="1">
      <ns0:c r="A63" s="13" t="str">
        <ns0:v>Original inspection rates are 0%. Confirm tax treatment before issuing.</ns0:v>
      </ns0:c>
      <ns0:c r="B63" s="13"/>
      <ns0:c r="C63" s="13"/>
      <ns0:c r="D63" s="13"/>
      <ns0:c r="E63" s="13"/>
      <ns0:c r="F63" s="13"/>
      <ns0:c r="G63" s="13"/>
      <ns0:c r="H63" s="13"/>
    </ns0:row>
    <ns0:row r="64" ht="25" customHeight="1">
      <ns0:c r="A64" s="13" t="str">
        <ns0:f>IF(OR('Info'!C11="",'Info'!G23="",'Info'!C34="",'Info'!C36=""),"Before sending: complete job and billing details",IF(D53="","Before sending: add invoice number",IF(COUNT(D54)=0,"Before sending: add invoice date",IF(COUNT(D56,D58)=0,"Before sending: enter amount","Entry complete - review customer invoice"))))</ns0:f>
      </ns0:c>
      <ns0:c r="B64" s="13"/>
      <ns0:c r="C64" s="13"/>
      <ns0:c r="D64" s="13"/>
      <ns0:c r="E64" s="13"/>
      <ns0:c r="F64" s="13"/>
      <ns0:c r="G64" s="13"/>
      <ns0:c r="H64" s="13"/>
    </ns0:row>
    <ns0:row r="66" ht="23" customHeight="1">
      <ns0:c r="A66" s="54" t="str">
        <ns0:v>SUPPLEMENTAL REPAIR INVOICE</ns0:v>
      </ns0:c>
      <ns0:c r="B66" s="54"/>
      <ns0:c r="C66" s="54"/>
      <ns0:c r="D66" s="54"/>
      <ns0:c r="E66" s="54"/>
      <ns0:c r="F66" s="54"/>
      <ns0:c r="G66" s="54"/>
      <ns0:c r="H66" s="54"/>
    </ns0:row>
    <ns0:row r="67" ht="21" customHeight="1">
      <ns0:c r="A67" t="str">
        <ns0:v>Invoice number</ns0:v>
      </ns0:c>
      <ns0:c r="D67" s="50"/>
      <ns0:c r="E67" s="50"/>
      <ns0:c r="F67" s="50"/>
      <ns0:c r="G67" s="50"/>
      <ns0:c r="H67" s="50"/>
    </ns0:row>
    <ns0:row r="68" ht="21" customHeight="1">
      <ns0:c r="A68" t="str">
        <ns0:v>Invoice date</ns0:v>
      </ns0:c>
      <ns0:c r="D68" s="55"/>
      <ns0:c r="E68" s="50"/>
      <ns0:c r="F68" s="50"/>
      <ns0:c r="G68" s="50"/>
      <ns0:c r="H68" s="50"/>
    </ns0:row>
    <ns0:row r="69" ht="21" customHeight="1">
      <ns0:c r="A69" t="str">
        <ns0:v>Description</ns0:v>
      </ns0:c>
      <ns0:c r="D69" s="50" t="str">
        <ns0:v>As per approved estimate / supporting invoice</ns0:v>
      </ns0:c>
      <ns0:c r="E69" s="50"/>
      <ns0:c r="F69" s="50"/>
      <ns0:c r="G69" s="50"/>
      <ns0:c r="H69" s="50"/>
    </ns0:row>
    <ns0:row r="70" ht="21" customHeight="1">
      <ns0:c r="A70" t="str">
        <ns0:v>Base amount (CAD)</ns0:v>
      </ns0:c>
      <ns0:c r="D70" s="51"/>
      <ns0:c r="E70" s="50"/>
      <ns0:c r="F70" s="50"/>
      <ns0:c r="G70" s="50"/>
      <ns0:c r="H70" s="50"/>
    </ns0:row>
    <ns0:row r="71" ht="21" customHeight="1">
      <ns0:c r="A71" t="str">
        <ns0:v>Additional description</ns0:v>
      </ns0:c>
      <ns0:c r="D71" s="50"/>
      <ns0:c r="E71" s="50"/>
      <ns0:c r="F71" s="50"/>
      <ns0:c r="G71" s="50"/>
      <ns0:c r="H71" s="50"/>
    </ns0:row>
    <ns0:row r="72" ht="21" customHeight="1">
      <ns0:c r="A72" t="str">
        <ns0:v>Additional amount (CAD)</ns0:v>
      </ns0:c>
      <ns0:c r="D72" s="51"/>
      <ns0:c r="E72" s="50"/>
      <ns0:c r="F72" s="50"/>
      <ns0:c r="G72" s="50"/>
      <ns0:c r="H72" s="50"/>
    </ns0:row>
    <ns0:row r="73" ht="21" customHeight="1">
      <ns0:c r="A73" t="str">
        <ns0:v>Overhead rate</ns0:v>
      </ns0:c>
      <ns0:c r="D73" s="52" t="n">
        <ns0:f>IF(COUNT('Info'!C46)=0,"",'Info'!C46)</ns0:f>
      </ns0:c>
      <ns0:c r="E73" s="50"/>
      <ns0:c r="F73" s="50"/>
      <ns0:c r="G73" s="50"/>
      <ns0:c r="H73" s="50"/>
    </ns0:row>
    <ns0:row r="74" ht="21" customHeight="1">
      <ns0:c r="A74" t="str">
        <ns0:v>Profit rate</ns0:v>
      </ns0:c>
      <ns0:c r="D74" s="52" t="n">
        <ns0:f>IF(COUNT('Info'!C48)=0,"",'Info'!C48)</ns0:f>
      </ns0:c>
      <ns0:c r="E74" s="50"/>
      <ns0:c r="F74" s="50"/>
      <ns0:c r="G74" s="50"/>
      <ns0:c r="H74" s="50"/>
    </ns0:row>
    <ns0:row r="75" ht="21" customHeight="1">
      <ns0:c r="A75" t="str">
        <ns0:v>GST rate</ns0:v>
      </ns0:c>
      <ns0:c r="D75" s="52" t="n">
        <ns0:f>IF(COUNT('Info'!C50)=0,"",'Info'!C50)</ns0:f>
      </ns0:c>
      <ns0:c r="E75" s="50"/>
      <ns0:c r="F75" s="50"/>
      <ns0:c r="G75" s="50"/>
      <ns0:c r="H75" s="50"/>
    </ns0:row>
    <ns0:row r="76" ht="21" customHeight="1">
      <ns0:c r="A76" t="str">
        <ns0:v>Deductible allocated</ns0:v>
      </ns0:c>
      <ns0:c r="D76" s="51"/>
      <ns0:c r="E76" s="50"/>
      <ns0:c r="F76" s="50"/>
      <ns0:c r="G76" s="50"/>
      <ns0:c r="H76" s="50"/>
    </ns0:row>
    <ns0:row r="77" ht="30" customHeight="1">
      <ns0:c r="A77" s="13" t="str">
        <ns0:v>Allocate the deductible only once across the claim. Invoice dates must be entered.</ns0:v>
      </ns0:c>
      <ns0:c r="B77" s="13"/>
      <ns0:c r="C77" s="13"/>
      <ns0:c r="D77" s="13"/>
      <ns0:c r="E77" s="13"/>
      <ns0:c r="F77" s="13"/>
      <ns0:c r="G77" s="13"/>
      <ns0:c r="H77" s="13"/>
    </ns0:row>
    <ns0:row r="78" ht="25" customHeight="1">
      <ns0:c r="A78" s="13" t="str">
        <ns0:f>IF(OR('Info'!C11="",'Info'!G23="",'Info'!C34="",'Info'!C36=""),"Before sending: complete job and billing details",IF(D67="","Before sending: add invoice number",IF(COUNT(D68)=0,"Before sending: add invoice date",IF(COUNT(D70,D72)=0,"Before sending: enter amount","Entry complete - review customer invoice"))))</ns0:f>
      </ns0:c>
      <ns0:c r="B78" s="13"/>
      <ns0:c r="C78" s="13"/>
      <ns0:c r="D78" s="13"/>
      <ns0:c r="E78" s="13"/>
      <ns0:c r="F78" s="13"/>
      <ns0:c r="G78" s="13"/>
      <ns0:c r="H78" s="13"/>
    </ns0:row>
  </ns0:sheetData>
  <ns0:mergeCells>
    <ns0:mergeCell ref="C2:H2"/>
    <ns0:mergeCell ref="C3:H3"/>
    <ns0:mergeCell ref="C4:H4"/>
    <ns0:mergeCell ref="C5:H5"/>
    <ns0:mergeCell ref="A7:H7"/>
    <ns0:mergeCell ref="A8:H8"/>
    <ns0:mergeCell ref="A10:H10"/>
    <ns0:mergeCell ref="A11:C11"/>
    <ns0:mergeCell ref="D11:H11"/>
    <ns0:mergeCell ref="A12:C12"/>
    <ns0:mergeCell ref="D12:H12"/>
    <ns0:mergeCell ref="A13:C13"/>
    <ns0:mergeCell ref="D13:H13"/>
    <ns0:mergeCell ref="A14:C14"/>
    <ns0:mergeCell ref="D14:H14"/>
    <ns0:mergeCell ref="A15:C15"/>
    <ns0:mergeCell ref="D15:H15"/>
    <ns0:mergeCell ref="A16:C16"/>
    <ns0:mergeCell ref="D16:H16"/>
    <ns0:mergeCell ref="A17:C17"/>
    <ns0:mergeCell ref="D17:H17"/>
    <ns0:mergeCell ref="A18:C18"/>
    <ns0:mergeCell ref="D18:H18"/>
    <ns0:mergeCell ref="A19:C19"/>
    <ns0:mergeCell ref="D19:H19"/>
    <ns0:mergeCell ref="A20:C20"/>
    <ns0:mergeCell ref="D20:H20"/>
    <ns0:mergeCell ref="A21:H21"/>
    <ns0:mergeCell ref="A22:H22"/>
    <ns0:mergeCell ref="A24:H24"/>
    <ns0:mergeCell ref="A25:C25"/>
    <ns0:mergeCell ref="D25:H25"/>
    <ns0:mergeCell ref="A26:C26"/>
    <ns0:mergeCell ref="D26:H26"/>
    <ns0:mergeCell ref="A27:C27"/>
    <ns0:mergeCell ref="D27:H27"/>
    <ns0:mergeCell ref="A28:C28"/>
    <ns0:mergeCell ref="D28:H28"/>
    <ns0:mergeCell ref="A29:C29"/>
    <ns0:mergeCell ref="D29:H29"/>
    <ns0:mergeCell ref="A30:C30"/>
    <ns0:mergeCell ref="D30:H30"/>
    <ns0:mergeCell ref="A31:C31"/>
    <ns0:mergeCell ref="D31:H31"/>
    <ns0:mergeCell ref="A32:C32"/>
    <ns0:mergeCell ref="D32:H32"/>
    <ns0:mergeCell ref="A33:C33"/>
    <ns0:mergeCell ref="D33:H33"/>
    <ns0:mergeCell ref="A34:C34"/>
    <ns0:mergeCell ref="D34:H34"/>
    <ns0:mergeCell ref="A35:H35"/>
    <ns0:mergeCell ref="A36:H36"/>
    <ns0:mergeCell ref="A38:H38"/>
    <ns0:mergeCell ref="A39:C39"/>
    <ns0:mergeCell ref="D39:H39"/>
    <ns0:mergeCell ref="A40:C40"/>
    <ns0:mergeCell ref="D40:H40"/>
    <ns0:mergeCell ref="A41:C41"/>
    <ns0:mergeCell ref="D41:H41"/>
    <ns0:mergeCell ref="A42:C42"/>
    <ns0:mergeCell ref="D42:H42"/>
    <ns0:mergeCell ref="A43:C43"/>
    <ns0:mergeCell ref="D43:H43"/>
    <ns0:mergeCell ref="A44:C44"/>
    <ns0:mergeCell ref="D44:H44"/>
    <ns0:mergeCell ref="A45:C45"/>
    <ns0:mergeCell ref="D45:H45"/>
    <ns0:mergeCell ref="A46:C46"/>
    <ns0:mergeCell ref="D46:H46"/>
    <ns0:mergeCell ref="A47:C47"/>
    <ns0:mergeCell ref="D47:H47"/>
    <ns0:mergeCell ref="A48:C48"/>
    <ns0:mergeCell ref="D48:H48"/>
    <ns0:mergeCell ref="A49:H49"/>
    <ns0:mergeCell ref="A50:H50"/>
    <ns0:mergeCell ref="A52:H52"/>
    <ns0:mergeCell ref="A53:C53"/>
    <ns0:mergeCell ref="D53:H53"/>
    <ns0:mergeCell ref="A54:C54"/>
    <ns0:mergeCell ref="D54:H54"/>
    <ns0:mergeCell ref="A55:C55"/>
    <ns0:mergeCell ref="D55:H55"/>
    <ns0:mergeCell ref="A56:C56"/>
    <ns0:mergeCell ref="D56:H56"/>
    <ns0:mergeCell ref="A57:C57"/>
    <ns0:mergeCell ref="D57:H57"/>
    <ns0:mergeCell ref="A58:C58"/>
    <ns0:mergeCell ref="D58:H58"/>
    <ns0:mergeCell ref="A59:C59"/>
    <ns0:mergeCell ref="D59:H59"/>
    <ns0:mergeCell ref="A60:C60"/>
    <ns0:mergeCell ref="D60:H60"/>
    <ns0:mergeCell ref="A61:C61"/>
    <ns0:mergeCell ref="D61:H61"/>
    <ns0:mergeCell ref="A62:C62"/>
    <ns0:mergeCell ref="D62:H62"/>
    <ns0:mergeCell ref="A63:H63"/>
    <ns0:mergeCell ref="A64:H64"/>
    <ns0:mergeCell ref="A66:H66"/>
    <ns0:mergeCell ref="A67:C67"/>
    <ns0:mergeCell ref="D67:H67"/>
    <ns0:mergeCell ref="A68:C68"/>
    <ns0:mergeCell ref="D68:H68"/>
    <ns0:mergeCell ref="A69:C69"/>
    <ns0:mergeCell ref="D69:H69"/>
    <ns0:mergeCell ref="A70:C70"/>
    <ns0:mergeCell ref="D70:H70"/>
    <ns0:mergeCell ref="A71:C71"/>
    <ns0:mergeCell ref="D71:H71"/>
    <ns0:mergeCell ref="A72:C72"/>
    <ns0:mergeCell ref="D72:H72"/>
    <ns0:mergeCell ref="A73:C73"/>
    <ns0:mergeCell ref="D73:H73"/>
    <ns0:mergeCell ref="A74:C74"/>
    <ns0:mergeCell ref="D74:H74"/>
    <ns0:mergeCell ref="A75:C75"/>
    <ns0:mergeCell ref="D75:H75"/>
    <ns0:mergeCell ref="A76:C76"/>
    <ns0:mergeCell ref="D76:H76"/>
    <ns0:mergeCell ref="A77:H77"/>
    <ns0:mergeCell ref="A78:H78"/>
  </ns0:mergeCells>
  <ns0:printOptions horizontalCentered="1" gridLines="0" headings="0"/>
  <ns0:pageMargins left="0.4" right="0.4" top="0.4" bottom="0.4" header="0.15" footer="0.15"/>
  <ns0:pageSetup paperSize="1" orientation="portrait" fitToWidth="1" fitToHeight="0"/>
  <ns0:drawing ns1:id="Radef57493fa34efd"/>
</ns0:worksheet>
</file>

<file path=xl/worksheets/sheet3.xml><?xml version="1.0" encoding="utf-8"?>
<ns0:worksheet xmlns:ns0="http://schemas.openxmlformats.org/spreadsheetml/2006/main" xmlns:ns1="http://schemas.openxmlformats.org/officeDocument/2006/relationships">
  <ns0:sheetPr>
    <ns0:tabColor rgb="FF0B2740"/>
    <ns0:pageSetUpPr fitToPage="1"/>
  </ns0:sheetPr>
  <ns0:sheetViews>
    <ns0:sheetView showGridLines="0" workbookViewId="0"/>
  </ns0:sheetViews>
  <ns0:sheetFormatPr defaultRowHeight="15"/>
  <ns0:cols>
    <ns0:col min="1" max="1" width="10" hidden="0" customWidth="1"/>
    <ns0:col min="2" max="2" width="10" hidden="0" customWidth="1"/>
    <ns0:col min="3" max="3" width="10" hidden="0" customWidth="1"/>
    <ns0:col min="4" max="4" width="10" hidden="0" customWidth="1"/>
    <ns0:col min="5" max="5" width="10" hidden="0" customWidth="1"/>
    <ns0:col min="6" max="6" width="10" hidden="0" customWidth="1"/>
    <ns0:col min="7" max="7" width="10" hidden="0" customWidth="1"/>
    <ns0:col min="8" max="8" width="10" hidden="0" customWidth="1"/>
  </ns0:cols>
  <ns0:sheetData>
    <ns0:row r="1" ht="17" customHeight="1">
      <ns0:c r="A1" s="25"/>
      <ns0:c r="B1" s="25"/>
      <ns0:c r="C1" s="25"/>
      <ns0:c r="D1" s="25"/>
      <ns0:c r="E1" s="25"/>
      <ns0:c r="F1" s="25"/>
      <ns0:c r="G1" s="25"/>
      <ns0:c r="H1" s="25"/>
    </ns0:row>
    <ns0:row r="2" ht="17" customHeight="1">
      <ns0:c r="A2" s="25"/>
      <ns0:c r="B2" s="25"/>
      <ns0:c r="C2" s="25"/>
      <ns0:c r="D2" s="25"/>
      <ns0:c r="E2" s="27" t="str">
        <ns0:v>INVOICE</ns0:v>
      </ns0:c>
      <ns0:c r="F2" s="27"/>
      <ns0:c r="G2" s="27"/>
      <ns0:c r="H2" s="27"/>
    </ns0:row>
    <ns0:row r="3" ht="17" customHeight="1">
      <ns0:c r="A3" s="25"/>
      <ns0:c r="B3" s="25"/>
      <ns0:c r="C3" s="25"/>
      <ns0:c r="D3" s="25"/>
      <ns0:c r="E3" s="27"/>
      <ns0:c r="F3" s="27"/>
      <ns0:c r="G3" s="27"/>
      <ns0:c r="H3" s="27"/>
    </ns0:row>
    <ns0:row r="4" ht="17" customHeight="1">
      <ns0:c r="A4" s="25"/>
      <ns0:c r="B4" s="25"/>
      <ns0:c r="C4" s="25"/>
      <ns0:c r="D4" s="25"/>
      <ns0:c r="E4" s="25"/>
      <ns0:c r="F4" s="25"/>
      <ns0:c r="G4" s="25"/>
      <ns0:c r="H4" s="25"/>
    </ns0:row>
    <ns0:row r="5" ht="17" customHeight="1">
      <ns0:c r="A5" s="25"/>
      <ns0:c r="B5" s="25"/>
      <ns0:c r="C5" s="25"/>
      <ns0:c r="D5" s="29" t="str">
        <ns0:v>Emergency repair</ns0:v>
      </ns0:c>
      <ns0:c r="E5" s="29"/>
      <ns0:c r="F5" s="29"/>
      <ns0:c r="G5" s="29"/>
      <ns0:c r="H5" s="29"/>
    </ns0:row>
    <ns0:row r="6" ht="17" customHeight="1">
      <ns0:c r="A6" s="25"/>
      <ns0:c r="B6" s="25"/>
      <ns0:c r="C6" s="25"/>
      <ns0:c r="D6" s="25"/>
      <ns0:c r="E6" s="25"/>
      <ns0:c r="F6" s="25"/>
      <ns0:c r="G6" s="25"/>
      <ns0:c r="H6" s="25"/>
    </ns0:row>
    <ns0:row r="7" ht="17" customHeight="1">
      <ns0:c r="A7" s="25"/>
      <ns0:c r="B7" s="25"/>
      <ns0:c r="C7" s="25"/>
      <ns0:c r="D7" s="25"/>
      <ns0:c r="E7" s="30" t="str">
        <ns0:v>INVOICE NO.</ns0:v>
      </ns0:c>
      <ns0:c r="F7" s="30"/>
      <ns0:c r="G7" s="32" t="str">
        <ns0:f>IF('Invoice Entry'!D11="","",'Invoice Entry'!D11)</ns0:f>
      </ns0:c>
      <ns0:c r="H7" s="32"/>
    </ns0:row>
    <ns0:row r="8" ht="17" customHeight="1">
      <ns0:c r="A8" s="25"/>
      <ns0:c r="B8" s="25"/>
      <ns0:c r="C8" s="25"/>
      <ns0:c r="D8" s="25"/>
      <ns0:c r="E8" s="30" t="str">
        <ns0:v>DATE</ns0:v>
      </ns0:c>
      <ns0:c r="F8" s="30"/>
      <ns0:c r="G8" s="33" t="str">
        <ns0:f>IF(COUNT('Invoice Entry'!D12)=0,"",'Invoice Entry'!D12)</ns0:f>
      </ns0:c>
      <ns0:c r="H8" s="32"/>
    </ns0:row>
    <ns0:row r="9" ht="17" customHeight="1">
      <ns0:c r="A9" s="25"/>
      <ns0:c r="B9" s="25"/>
      <ns0:c r="C9" s="25"/>
      <ns0:c r="D9" s="25"/>
      <ns0:c r="E9" s="25"/>
      <ns0:c r="F9" s="25"/>
      <ns0:c r="G9" s="25"/>
      <ns0:c r="H9" s="25"/>
    </ns0:row>
    <ns0:row r="10" ht="8" customHeight="1">
      <ns0:c r="A10" s="35"/>
      <ns0:c r="B10" s="35"/>
      <ns0:c r="C10" s="34"/>
      <ns0:c r="D10" s="34"/>
      <ns0:c r="E10" s="34"/>
      <ns0:c r="F10" s="34"/>
      <ns0:c r="G10" s="34"/>
      <ns0:c r="H10" s="34"/>
    </ns0:row>
    <ns0:row r="11" ht="17" customHeight="1">
      <ns0:c r="A11" s="25"/>
      <ns0:c r="B11" s="25"/>
      <ns0:c r="C11" s="25"/>
      <ns0:c r="D11" s="25"/>
      <ns0:c r="E11" s="25"/>
      <ns0:c r="F11" s="25"/>
      <ns0:c r="G11" s="25"/>
      <ns0:c r="H11" s="25"/>
    </ns0:row>
    <ns0:row r="12" ht="17" customHeight="1">
      <ns0:c r="A12" s="36" t="str">
        <ns0:v>BILL TO</ns0:v>
      </ns0:c>
      <ns0:c r="B12" s="36"/>
      <ns0:c r="C12" s="36"/>
      <ns0:c r="D12" s="36"/>
      <ns0:c r="E12" s="36" t="str">
        <ns0:v>CLAIM DETAILS</ns0:v>
      </ns0:c>
      <ns0:c r="F12" s="36"/>
      <ns0:c r="G12" s="36"/>
      <ns0:c r="H12" s="36"/>
    </ns0:row>
    <ns0:row r="13" ht="17" customHeight="1">
      <ns0:c r="A13" s="25"/>
      <ns0:c r="B13" s="25"/>
      <ns0:c r="C13" s="25"/>
      <ns0:c r="D13" s="25"/>
      <ns0:c r="E13" s="25"/>
      <ns0:c r="F13" s="25"/>
      <ns0:c r="G13" s="25"/>
      <ns0:c r="H13" s="25"/>
    </ns0:row>
    <ns0:row r="14" ht="17" customHeight="1">
      <ns0:c r="A14" s="25" t="str">
        <ns0:f>IF('Info'!C34="","",'Info'!C34)</ns0:f>
      </ns0:c>
      <ns0:c r="B14" s="25"/>
      <ns0:c r="C14" s="25"/>
      <ns0:c r="D14" s="25"/>
      <ns0:c r="E14" s="25" t="str">
        <ns0:v>Claim</ns0:v>
      </ns0:c>
      <ns0:c r="F14" s="25" t="str">
        <ns0:f>IF('Info'!G13="","",'Info'!G13)</ns0:f>
      </ns0:c>
      <ns0:c r="G14" s="25"/>
      <ns0:c r="H14" s="25"/>
    </ns0:row>
    <ns0:row r="15" ht="17" customHeight="1">
      <ns0:c r="A15" s="25" t="str">
        <ns0:f>IF('Info'!G15="","",'Info'!G15)</ns0:f>
      </ns0:c>
      <ns0:c r="B15" s="25"/>
      <ns0:c r="C15" s="25"/>
      <ns0:c r="D15" s="25"/>
      <ns0:c r="E15" s="25" t="str">
        <ns0:v>Our file</ns0:v>
      </ns0:c>
      <ns0:c r="F15" s="25" t="str">
        <ns0:f>IF('Info'!G23="","",'Info'!G23)</ns0:f>
      </ns0:c>
      <ns0:c r="G15" s="25"/>
      <ns0:c r="H15" s="25"/>
    </ns0:row>
    <ns0:row r="16" ht="17" customHeight="1">
      <ns0:c r="A16" s="25" t="str">
        <ns0:f>IF('Info'!C36="","",'Info'!C36)</ns0:f>
      </ns0:c>
      <ns0:c r="B16" s="25"/>
      <ns0:c r="C16" s="25"/>
      <ns0:c r="D16" s="25"/>
      <ns0:c r="E16" s="25" t="str">
        <ns0:v>Insured</ns0:v>
      </ns0:c>
      <ns0:c r="F16" s="25" t="str">
        <ns0:f>IF('Info'!C11="","",'Info'!C11)</ns0:f>
      </ns0:c>
      <ns0:c r="G16" s="25"/>
      <ns0:c r="H16" s="25"/>
    </ns0:row>
    <ns0:row r="17" ht="17" customHeight="1">
      <ns0:c r="A17" s="25" t="str">
        <ns0:f>IF('Info'!C38="","",'Info'!C38)</ns0:f>
      </ns0:c>
      <ns0:c r="B17" s="25"/>
      <ns0:c r="C17" s="25"/>
      <ns0:c r="D17" s="25"/>
      <ns0:c r="E17" s="25"/>
      <ns0:c r="F17" s="25"/>
      <ns0:c r="G17" s="25"/>
      <ns0:c r="H17" s="25"/>
    </ns0:row>
    <ns0:row r="18" ht="17" customHeight="1">
      <ns0:c r="A18" s="25"/>
      <ns0:c r="B18" s="25"/>
      <ns0:c r="C18" s="25"/>
      <ns0:c r="D18" s="25"/>
      <ns0:c r="E18" s="25"/>
      <ns0:c r="F18" s="25"/>
      <ns0:c r="G18" s="25"/>
      <ns0:c r="H18" s="25"/>
    </ns0:row>
    <ns0:row r="19" ht="17" customHeight="1">
      <ns0:c r="A19" s="36" t="str">
        <ns0:v>LOSS LOCATION</ns0:v>
      </ns0:c>
      <ns0:c r="B19" s="36"/>
      <ns0:c r="C19" s="36"/>
      <ns0:c r="D19" s="36"/>
      <ns0:c r="E19" s="36"/>
      <ns0:c r="F19" s="36"/>
      <ns0:c r="G19" s="36"/>
      <ns0:c r="H19" s="36"/>
    </ns0:row>
    <ns0:row r="20" ht="17" customHeight="1">
      <ns0:c r="A20" s="37" t="str">
        <ns0:f>IF('Info'!C15="","",'Info'!C15)</ns0:f>
      </ns0:c>
      <ns0:c r="B20" s="37"/>
      <ns0:c r="C20" s="37"/>
      <ns0:c r="D20" s="37"/>
      <ns0:c r="E20" s="37"/>
      <ns0:c r="F20" s="37"/>
      <ns0:c r="G20" s="37"/>
      <ns0:c r="H20" s="37"/>
    </ns0:row>
    <ns0:row r="21" ht="17" customHeight="1">
      <ns0:c r="A21" s="37"/>
      <ns0:c r="B21" s="37"/>
      <ns0:c r="C21" s="37"/>
      <ns0:c r="D21" s="37"/>
      <ns0:c r="E21" s="37"/>
      <ns0:c r="F21" s="37"/>
      <ns0:c r="G21" s="37"/>
      <ns0:c r="H21" s="37"/>
    </ns0:row>
    <ns0:row r="22" ht="17" customHeight="1">
      <ns0:c r="A22" s="25"/>
      <ns0:c r="B22" s="25"/>
      <ns0:c r="C22" s="25"/>
      <ns0:c r="D22" s="25"/>
      <ns0:c r="E22" s="25"/>
      <ns0:c r="F22" s="25"/>
      <ns0:c r="G22" s="25"/>
      <ns0:c r="H22" s="25"/>
    </ns0:row>
    <ns0:row r="23" ht="25" customHeight="1">
      <ns0:c r="A23" s="8" t="str">
        <ns0:v>DESCRIPTION</ns0:v>
      </ns0:c>
      <ns0:c r="B23" s="8"/>
      <ns0:c r="C23" s="8"/>
      <ns0:c r="D23" s="8"/>
      <ns0:c r="E23" s="8"/>
      <ns0:c r="F23" s="8"/>
      <ns0:c r="G23" s="39" t="str">
        <ns0:v>AMOUNT (CAD)</ns0:v>
      </ns0:c>
      <ns0:c r="H23" s="39"/>
    </ns0:row>
    <ns0:row r="24" ht="17" customHeight="1">
      <ns0:c r="A24" s="37" t="str">
        <ns0:f>IF('Invoice Entry'!D13="","",'Invoice Entry'!D13)</ns0:f>
      </ns0:c>
      <ns0:c r="B24" s="37"/>
      <ns0:c r="C24" s="37"/>
      <ns0:c r="D24" s="37"/>
      <ns0:c r="E24" s="37"/>
      <ns0:c r="F24" s="37"/>
      <ns0:c r="G24" s="42" t="n">
        <ns0:f>IF(COUNT('Invoice Entry'!D14)=0,"",'Invoice Entry'!D14)</ns0:f>
      </ns0:c>
      <ns0:c r="H24" s="25"/>
    </ns0:row>
    <ns0:row r="25" ht="17" customHeight="1">
      <ns0:c r="A25" s="41"/>
      <ns0:c r="B25" s="41"/>
      <ns0:c r="C25" s="41"/>
      <ns0:c r="D25" s="41"/>
      <ns0:c r="E25" s="41"/>
      <ns0:c r="F25" s="41"/>
      <ns0:c r="G25" s="40"/>
      <ns0:c r="H25" s="40"/>
    </ns0:row>
    <ns0:row r="26" ht="17" customHeight="1">
      <ns0:c r="A26" s="37" t="str">
        <ns0:f>IF('Invoice Entry'!D15="","",'Invoice Entry'!D15)</ns0:f>
      </ns0:c>
      <ns0:c r="B26" s="37"/>
      <ns0:c r="C26" s="37"/>
      <ns0:c r="D26" s="37"/>
      <ns0:c r="E26" s="37"/>
      <ns0:c r="F26" s="37"/>
      <ns0:c r="G26" s="42" t="str">
        <ns0:f>IF(COUNT('Invoice Entry'!D16)=0,"",'Invoice Entry'!D16)</ns0:f>
      </ns0:c>
      <ns0:c r="H26" s="25"/>
    </ns0:row>
    <ns0:row r="27" ht="17" customHeight="1">
      <ns0:c r="A27" s="41"/>
      <ns0:c r="B27" s="41"/>
      <ns0:c r="C27" s="41"/>
      <ns0:c r="D27" s="41"/>
      <ns0:c r="E27" s="41"/>
      <ns0:c r="F27" s="41"/>
      <ns0:c r="G27" s="40"/>
      <ns0:c r="H27" s="40"/>
    </ns0:row>
    <ns0:row r="28" ht="17" customHeight="1">
      <ns0:c r="A28" s="25"/>
      <ns0:c r="B28" s="25"/>
      <ns0:c r="C28" s="25"/>
      <ns0:c r="D28" s="25"/>
      <ns0:c r="E28" s="25"/>
      <ns0:c r="F28" s="25"/>
      <ns0:c r="G28" s="25"/>
      <ns0:c r="H28" s="25"/>
    </ns0:row>
    <ns0:row r="29" ht="17" customHeight="1">
      <ns0:c r="A29" s="25"/>
      <ns0:c r="B29" s="25"/>
      <ns0:c r="C29" s="25"/>
      <ns0:c r="D29" s="25"/>
      <ns0:c r="E29" s="25" t="str">
        <ns0:v>Base subtotal</ns0:v>
      </ns0:c>
      <ns0:c r="F29" s="25"/>
      <ns0:c r="G29" s="42" t="n">
        <ns0:f>IF(COUNT(G24,G26)=0,"",SUM(G24,G26))</ns0:f>
      </ns0:c>
      <ns0:c r="H29" s="25"/>
    </ns0:row>
    <ns0:row r="30" ht="17" customHeight="1">
      <ns0:c r="A30" s="47" t="str">
        <ns0:v>Thank you for choosing
Ash Restoration.</ns0:v>
      </ns0:c>
      <ns0:c r="B30" s="47"/>
      <ns0:c r="C30" s="47"/>
      <ns0:c r="D30" s="25"/>
      <ns0:c r="E30" s="25" t="str">
        <ns0:f>"Overhead ("&amp;TEXT('Invoice Entry'!D17,"0%")&amp;")"</ns0:f>
      </ns0:c>
      <ns0:c r="F30" s="25"/>
      <ns0:c r="G30" s="42" t="n">
        <ns0:f>IF(COUNT(G29)=0,"",ROUND(G29*'Invoice Entry'!D17,2))</ns0:f>
      </ns0:c>
      <ns0:c r="H30" s="25"/>
    </ns0:row>
    <ns0:row r="31" ht="17" customHeight="1">
      <ns0:c r="A31" s="47"/>
      <ns0:c r="B31" s="47"/>
      <ns0:c r="C31" s="47"/>
      <ns0:c r="D31" s="25"/>
      <ns0:c r="E31" s="25" t="str">
        <ns0:f>"Profit ("&amp;TEXT('Invoice Entry'!D18,"0%")&amp;")"</ns0:f>
      </ns0:c>
      <ns0:c r="F31" s="25"/>
      <ns0:c r="G31" s="42" t="n">
        <ns0:f>IF(COUNT(G29)=0,"",ROUND(G29*'Invoice Entry'!D18,2))</ns0:f>
      </ns0:c>
      <ns0:c r="H31" s="25"/>
    </ns0:row>
    <ns0:row r="32" ht="17" customHeight="1">
      <ns0:c r="A32" s="47"/>
      <ns0:c r="B32" s="47"/>
      <ns0:c r="C32" s="47"/>
      <ns0:c r="D32" s="25"/>
      <ns0:c r="E32" s="25" t="str">
        <ns0:v>Subtotal with O&amp;P</ns0:v>
      </ns0:c>
      <ns0:c r="F32" s="25"/>
      <ns0:c r="G32" s="42" t="n">
        <ns0:f>IF(COUNT(G29)=0,"",SUM(G29:G31))</ns0:f>
      </ns0:c>
      <ns0:c r="H32" s="25"/>
    </ns0:row>
    <ns0:row r="33" ht="17" customHeight="1">
      <ns0:c r="A33" s="25"/>
      <ns0:c r="B33" s="25"/>
      <ns0:c r="C33" s="25"/>
      <ns0:c r="D33" s="25"/>
      <ns0:c r="E33" s="25" t="str">
        <ns0:f>"GST ("&amp;TEXT('Invoice Entry'!D19,"0%")&amp;")"</ns0:f>
      </ns0:c>
      <ns0:c r="F33" s="25"/>
      <ns0:c r="G33" s="42" t="n">
        <ns0:f>IF(COUNT(G29)=0,"",ROUND(G32*'Invoice Entry'!D19,2))</ns0:f>
      </ns0:c>
      <ns0:c r="H33" s="25"/>
    </ns0:row>
    <ns0:row r="34" ht="17" customHeight="1">
      <ns0:c r="A34" s="25"/>
      <ns0:c r="B34" s="25"/>
      <ns0:c r="C34" s="25"/>
      <ns0:c r="D34" s="25"/>
      <ns0:c r="E34" s="25" t="str">
        <ns0:v>Invoice total</ns0:v>
      </ns0:c>
      <ns0:c r="F34" s="25"/>
      <ns0:c r="G34" s="42" t="n">
        <ns0:f>IF(COUNT(G29)=0,"",ROUND(SUM(G32:G33),2))</ns0:f>
      </ns0:c>
      <ns0:c r="H34" s="25"/>
    </ns0:row>
    <ns0:row r="35" ht="17" customHeight="1">
      <ns0:c r="A35" s="25"/>
      <ns0:c r="B35" s="25"/>
      <ns0:c r="C35" s="25"/>
      <ns0:c r="D35" s="25"/>
      <ns0:c r="E35" s="25" t="str">
        <ns0:v>Deductible</ns0:v>
      </ns0:c>
      <ns0:c r="F35" s="25"/>
      <ns0:c r="G35" s="42" t="n">
        <ns0:f>IF(COUNT(G29)=0,"",SUM('Invoice Entry'!D20))</ns0:f>
      </ns0:c>
      <ns0:c r="H35" s="25"/>
    </ns0:row>
    <ns0:row r="36" ht="17" customHeight="1">
      <ns0:c r="A36" s="25"/>
      <ns0:c r="B36" s="25"/>
      <ns0:c r="C36" s="25"/>
      <ns0:c r="D36" s="25"/>
      <ns0:c r="E36" s="25"/>
      <ns0:c r="F36" s="25"/>
      <ns0:c r="G36" s="25"/>
      <ns0:c r="H36" s="25"/>
    </ns0:row>
    <ns0:row r="37" ht="21" customHeight="1">
      <ns0:c r="A37" s="25"/>
      <ns0:c r="B37" s="25"/>
      <ns0:c r="C37" s="25"/>
      <ns0:c r="D37" s="25"/>
      <ns0:c r="E37" s="44" t="str">
        <ns0:v>AMOUNT BILLED</ns0:v>
      </ns0:c>
      <ns0:c r="F37" s="44"/>
      <ns0:c r="G37" s="45" t="n">
        <ns0:f>IF(COUNT(G34)=0,"",ROUND(G34-G35,2))</ns0:f>
      </ns0:c>
      <ns0:c r="H37" s="44"/>
    </ns0:row>
    <ns0:row r="38" ht="21" customHeight="1">
      <ns0:c r="A38" s="25"/>
      <ns0:c r="B38" s="25"/>
      <ns0:c r="C38" s="25"/>
      <ns0:c r="D38" s="25"/>
      <ns0:c r="E38" s="44"/>
      <ns0:c r="F38" s="44"/>
      <ns0:c r="G38" s="44"/>
      <ns0:c r="H38" s="44"/>
    </ns0:row>
    <ns0:row r="39" ht="17" customHeight="1">
      <ns0:c r="A39" s="25"/>
      <ns0:c r="B39" s="25"/>
      <ns0:c r="C39" s="25"/>
      <ns0:c r="D39" s="25"/>
      <ns0:c r="E39" s="25"/>
      <ns0:c r="F39" s="25"/>
      <ns0:c r="G39" s="25"/>
      <ns0:c r="H39" s="25"/>
    </ns0:row>
    <ns0:row r="40" ht="17" customHeight="1">
      <ns0:c r="A40" s="48"/>
      <ns0:c r="B40" s="48"/>
      <ns0:c r="C40" s="48"/>
      <ns0:c r="D40" s="48"/>
      <ns0:c r="E40" s="48"/>
      <ns0:c r="F40" s="48"/>
      <ns0:c r="G40" s="48"/>
      <ns0:c r="H40" s="48"/>
    </ns0:row>
    <ns0:row r="41" ht="17" customHeight="1">
      <ns0:c r="A41" s="25"/>
      <ns0:c r="B41" s="25"/>
      <ns0:c r="C41" s="25"/>
      <ns0:c r="D41" s="25"/>
      <ns0:c r="E41" s="25"/>
      <ns0:c r="F41" s="25"/>
      <ns0:c r="G41" s="25"/>
      <ns0:c r="H41" s="25"/>
    </ns0:row>
    <ns0:row r="42" ht="17" customHeight="1">
      <ns0:c r="A42" s="49" t="str">
        <ns0:f>'Info'!C42&amp;"  |  GST # "&amp;'Info'!C44</ns0:f>
      </ns0:c>
      <ns0:c r="B42" s="49"/>
      <ns0:c r="C42" s="49"/>
      <ns0:c r="D42" s="49"/>
      <ns0:c r="E42" s="49"/>
      <ns0:c r="F42" s="49"/>
      <ns0:c r="G42" s="49"/>
      <ns0:c r="H42" s="49"/>
    </ns0:row>
    <ns0:row r="43" ht="17" customHeight="1">
      <ns0:c r="A43" s="49" t="str">
        <ns0:f>IF('Info'!C40="Calgary","Unit E, 4040 80 Ave SE, Calgary, AB T2C 2J7","106-12885 76 Ave, Surrey, BC V3W 1E6")</ns0:f>
      </ns0:c>
      <ns0:c r="B43" s="49"/>
      <ns0:c r="C43" s="49"/>
      <ns0:c r="D43" s="49"/>
      <ns0:c r="E43" s="49"/>
      <ns0:c r="F43" s="49"/>
      <ns0:c r="G43" s="49"/>
      <ns0:c r="H43" s="49"/>
    </ns0:row>
    <ns0:row r="44" ht="17" customHeight="1">
      <ns0:c r="A44" s="49" t="str">
        <ns0:f>IF('Info'!C40="Calgary","Calgary office 403-561-1334","Metro Vancouver office 604-597-4026")&amp;"   |   info@ashrestoration.com"</ns0:f>
      </ns0:c>
      <ns0:c r="B44" s="49"/>
      <ns0:c r="C44" s="49"/>
      <ns0:c r="D44" s="49"/>
      <ns0:c r="E44" s="49"/>
      <ns0:c r="F44" s="49"/>
      <ns0:c r="G44" s="49"/>
      <ns0:c r="H44" s="49"/>
    </ns0:row>
    <ns0:row r="45" ht="17" customHeight="1">
      <ns0:c r="A45" s="25"/>
      <ns0:c r="B45" s="25"/>
      <ns0:c r="C45" s="25"/>
      <ns0:c r="D45" s="25"/>
      <ns0:c r="E45" s="25"/>
      <ns0:c r="F45" s="25"/>
      <ns0:c r="G45" s="25"/>
      <ns0:c r="H45" s="25"/>
    </ns0:row>
    <ns0:row r="46" ht="17" customHeight="1">
      <ns0:c r="A46" s="25"/>
      <ns0:c r="B46" s="25"/>
      <ns0:c r="C46" s="25"/>
      <ns0:c r="D46" s="25"/>
      <ns0:c r="E46" s="25"/>
      <ns0:c r="F46" s="25"/>
      <ns0:c r="G46" s="25"/>
      <ns0:c r="H46" s="25"/>
    </ns0:row>
  </ns0:sheetData>
  <ns0:mergeCells>
    <ns0:mergeCell ref="E2:H3"/>
    <ns0:mergeCell ref="D5:H5"/>
    <ns0:mergeCell ref="E7:F7"/>
    <ns0:mergeCell ref="G7:H7"/>
    <ns0:mergeCell ref="E8:F8"/>
    <ns0:mergeCell ref="G8:H8"/>
    <ns0:mergeCell ref="A12:D12"/>
    <ns0:mergeCell ref="E12:H12"/>
    <ns0:mergeCell ref="A14:D14"/>
    <ns0:mergeCell ref="A15:D15"/>
    <ns0:mergeCell ref="A16:D16"/>
    <ns0:mergeCell ref="A17:D17"/>
    <ns0:mergeCell ref="F14:H14"/>
    <ns0:mergeCell ref="F15:H15"/>
    <ns0:mergeCell ref="F16:H16"/>
    <ns0:mergeCell ref="A19:H19"/>
    <ns0:mergeCell ref="A20:H21"/>
    <ns0:mergeCell ref="A23:F23"/>
    <ns0:mergeCell ref="G23:H23"/>
    <ns0:mergeCell ref="A24:F25"/>
    <ns0:mergeCell ref="G24:H25"/>
    <ns0:mergeCell ref="A26:F27"/>
    <ns0:mergeCell ref="G26:H27"/>
    <ns0:mergeCell ref="E29:F29"/>
    <ns0:mergeCell ref="G29:H29"/>
    <ns0:mergeCell ref="E30:F30"/>
    <ns0:mergeCell ref="G30:H30"/>
    <ns0:mergeCell ref="E31:F31"/>
    <ns0:mergeCell ref="G31:H31"/>
    <ns0:mergeCell ref="E32:F32"/>
    <ns0:mergeCell ref="G32:H32"/>
    <ns0:mergeCell ref="E33:F33"/>
    <ns0:mergeCell ref="G33:H33"/>
    <ns0:mergeCell ref="E34:F34"/>
    <ns0:mergeCell ref="G34:H34"/>
    <ns0:mergeCell ref="E35:F35"/>
    <ns0:mergeCell ref="G35:H35"/>
    <ns0:mergeCell ref="E37:F37"/>
    <ns0:mergeCell ref="G37:H37"/>
    <ns0:mergeCell ref="A30:C32"/>
    <ns0:mergeCell ref="A42:H42"/>
    <ns0:mergeCell ref="A43:H43"/>
    <ns0:mergeCell ref="A44:H44"/>
  </ns0:mergeCells>
  <ns0:printOptions horizontalCentered="1" gridLines="0" headings="0"/>
  <ns0:pageMargins left="0.4" right="0.4" top="0.4" bottom="0.4" header="0.15" footer="0.15"/>
  <ns0:pageSetup paperSize="1" orientation="portrait" fitToWidth="1" fitToHeight="1"/>
  <ns0:drawing ns1:id="R02f6905af8d4490b"/>
</ns0:worksheet>
</file>

<file path=xl/worksheets/sheet4.xml><?xml version="1.0" encoding="utf-8"?>
<ns0:worksheet xmlns:ns0="http://schemas.openxmlformats.org/spreadsheetml/2006/main" xmlns:ns1="http://schemas.openxmlformats.org/officeDocument/2006/relationships">
  <ns0:sheetPr>
    <ns0:tabColor rgb="FF0B2740"/>
    <ns0:pageSetUpPr fitToPage="1"/>
  </ns0:sheetPr>
  <ns0:sheetViews>
    <ns0:sheetView showGridLines="0" workbookViewId="0"/>
  </ns0:sheetViews>
  <ns0:sheetFormatPr defaultRowHeight="15"/>
  <ns0:cols>
    <ns0:col min="1" max="1" width="10" hidden="0" customWidth="1"/>
    <ns0:col min="2" max="2" width="10" hidden="0" customWidth="1"/>
    <ns0:col min="3" max="3" width="10" hidden="0" customWidth="1"/>
    <ns0:col min="4" max="4" width="10" hidden="0" customWidth="1"/>
    <ns0:col min="5" max="5" width="10" hidden="0" customWidth="1"/>
    <ns0:col min="6" max="6" width="10" hidden="0" customWidth="1"/>
    <ns0:col min="7" max="7" width="10" hidden="0" customWidth="1"/>
    <ns0:col min="8" max="8" width="10" hidden="0" customWidth="1"/>
  </ns0:cols>
  <ns0:sheetData>
    <ns0:row r="1" ht="17" customHeight="1">
      <ns0:c r="A1" s="25"/>
      <ns0:c r="B1" s="25"/>
      <ns0:c r="C1" s="25"/>
      <ns0:c r="D1" s="25"/>
      <ns0:c r="E1" s="25"/>
      <ns0:c r="F1" s="25"/>
      <ns0:c r="G1" s="25"/>
      <ns0:c r="H1" s="25"/>
    </ns0:row>
    <ns0:row r="2" ht="17" customHeight="1">
      <ns0:c r="A2" s="25"/>
      <ns0:c r="B2" s="25"/>
      <ns0:c r="C2" s="25"/>
      <ns0:c r="D2" s="25"/>
      <ns0:c r="E2" s="27" t="str">
        <ns0:v>INVOICE</ns0:v>
      </ns0:c>
      <ns0:c r="F2" s="27"/>
      <ns0:c r="G2" s="27"/>
      <ns0:c r="H2" s="27"/>
    </ns0:row>
    <ns0:row r="3" ht="17" customHeight="1">
      <ns0:c r="A3" s="25"/>
      <ns0:c r="B3" s="25"/>
      <ns0:c r="C3" s="25"/>
      <ns0:c r="D3" s="25"/>
      <ns0:c r="E3" s="27"/>
      <ns0:c r="F3" s="27"/>
      <ns0:c r="G3" s="27"/>
      <ns0:c r="H3" s="27"/>
    </ns0:row>
    <ns0:row r="4" ht="17" customHeight="1">
      <ns0:c r="A4" s="25"/>
      <ns0:c r="B4" s="25"/>
      <ns0:c r="C4" s="25"/>
      <ns0:c r="D4" s="25"/>
      <ns0:c r="E4" s="25"/>
      <ns0:c r="F4" s="25"/>
      <ns0:c r="G4" s="25"/>
      <ns0:c r="H4" s="25"/>
    </ns0:row>
    <ns0:row r="5" ht="17" customHeight="1">
      <ns0:c r="A5" s="25"/>
      <ns0:c r="B5" s="25"/>
      <ns0:c r="C5" s="25"/>
      <ns0:c r="D5" s="29" t="str">
        <ns0:v>Asbestos testing</ns0:v>
      </ns0:c>
      <ns0:c r="E5" s="29"/>
      <ns0:c r="F5" s="29"/>
      <ns0:c r="G5" s="29"/>
      <ns0:c r="H5" s="29"/>
    </ns0:row>
    <ns0:row r="6" ht="17" customHeight="1">
      <ns0:c r="A6" s="25"/>
      <ns0:c r="B6" s="25"/>
      <ns0:c r="C6" s="25"/>
      <ns0:c r="D6" s="25"/>
      <ns0:c r="E6" s="25"/>
      <ns0:c r="F6" s="25"/>
      <ns0:c r="G6" s="25"/>
      <ns0:c r="H6" s="25"/>
    </ns0:row>
    <ns0:row r="7" ht="17" customHeight="1">
      <ns0:c r="A7" s="25"/>
      <ns0:c r="B7" s="25"/>
      <ns0:c r="C7" s="25"/>
      <ns0:c r="D7" s="25"/>
      <ns0:c r="E7" s="30" t="str">
        <ns0:v>INVOICE NO.</ns0:v>
      </ns0:c>
      <ns0:c r="F7" s="30"/>
      <ns0:c r="G7" s="32" t="str">
        <ns0:f>IF('Invoice Entry'!D25="","",'Invoice Entry'!D25)</ns0:f>
      </ns0:c>
      <ns0:c r="H7" s="32"/>
    </ns0:row>
    <ns0:row r="8" ht="17" customHeight="1">
      <ns0:c r="A8" s="25"/>
      <ns0:c r="B8" s="25"/>
      <ns0:c r="C8" s="25"/>
      <ns0:c r="D8" s="25"/>
      <ns0:c r="E8" s="30" t="str">
        <ns0:v>DATE</ns0:v>
      </ns0:c>
      <ns0:c r="F8" s="30"/>
      <ns0:c r="G8" s="33" t="str">
        <ns0:f>IF(COUNT('Invoice Entry'!D26)=0,"",'Invoice Entry'!D26)</ns0:f>
      </ns0:c>
      <ns0:c r="H8" s="32"/>
    </ns0:row>
    <ns0:row r="9" ht="17" customHeight="1">
      <ns0:c r="A9" s="25"/>
      <ns0:c r="B9" s="25"/>
      <ns0:c r="C9" s="25"/>
      <ns0:c r="D9" s="25"/>
      <ns0:c r="E9" s="25"/>
      <ns0:c r="F9" s="25"/>
      <ns0:c r="G9" s="25"/>
      <ns0:c r="H9" s="25"/>
    </ns0:row>
    <ns0:row r="10" ht="8" customHeight="1">
      <ns0:c r="A10" s="35"/>
      <ns0:c r="B10" s="35"/>
      <ns0:c r="C10" s="34"/>
      <ns0:c r="D10" s="34"/>
      <ns0:c r="E10" s="34"/>
      <ns0:c r="F10" s="34"/>
      <ns0:c r="G10" s="34"/>
      <ns0:c r="H10" s="34"/>
    </ns0:row>
    <ns0:row r="11" ht="17" customHeight="1">
      <ns0:c r="A11" s="25"/>
      <ns0:c r="B11" s="25"/>
      <ns0:c r="C11" s="25"/>
      <ns0:c r="D11" s="25"/>
      <ns0:c r="E11" s="25"/>
      <ns0:c r="F11" s="25"/>
      <ns0:c r="G11" s="25"/>
      <ns0:c r="H11" s="25"/>
    </ns0:row>
    <ns0:row r="12" ht="17" customHeight="1">
      <ns0:c r="A12" s="36" t="str">
        <ns0:v>BILL TO</ns0:v>
      </ns0:c>
      <ns0:c r="B12" s="36"/>
      <ns0:c r="C12" s="36"/>
      <ns0:c r="D12" s="36"/>
      <ns0:c r="E12" s="36" t="str">
        <ns0:v>CLAIM DETAILS</ns0:v>
      </ns0:c>
      <ns0:c r="F12" s="36"/>
      <ns0:c r="G12" s="36"/>
      <ns0:c r="H12" s="36"/>
    </ns0:row>
    <ns0:row r="13" ht="17" customHeight="1">
      <ns0:c r="A13" s="25"/>
      <ns0:c r="B13" s="25"/>
      <ns0:c r="C13" s="25"/>
      <ns0:c r="D13" s="25"/>
      <ns0:c r="E13" s="25"/>
      <ns0:c r="F13" s="25"/>
      <ns0:c r="G13" s="25"/>
      <ns0:c r="H13" s="25"/>
    </ns0:row>
    <ns0:row r="14" ht="17" customHeight="1">
      <ns0:c r="A14" s="25" t="str">
        <ns0:f>IF('Info'!C34="","",'Info'!C34)</ns0:f>
      </ns0:c>
      <ns0:c r="B14" s="25"/>
      <ns0:c r="C14" s="25"/>
      <ns0:c r="D14" s="25"/>
      <ns0:c r="E14" s="25" t="str">
        <ns0:v>Claim</ns0:v>
      </ns0:c>
      <ns0:c r="F14" s="25" t="str">
        <ns0:f>IF('Info'!G13="","",'Info'!G13)</ns0:f>
      </ns0:c>
      <ns0:c r="G14" s="25"/>
      <ns0:c r="H14" s="25"/>
    </ns0:row>
    <ns0:row r="15" ht="17" customHeight="1">
      <ns0:c r="A15" s="25" t="str">
        <ns0:f>IF('Info'!G15="","",'Info'!G15)</ns0:f>
      </ns0:c>
      <ns0:c r="B15" s="25"/>
      <ns0:c r="C15" s="25"/>
      <ns0:c r="D15" s="25"/>
      <ns0:c r="E15" s="25" t="str">
        <ns0:v>Our file</ns0:v>
      </ns0:c>
      <ns0:c r="F15" s="25" t="str">
        <ns0:f>IF('Info'!G23="","",'Info'!G23)</ns0:f>
      </ns0:c>
      <ns0:c r="G15" s="25"/>
      <ns0:c r="H15" s="25"/>
    </ns0:row>
    <ns0:row r="16" ht="17" customHeight="1">
      <ns0:c r="A16" s="25" t="str">
        <ns0:f>IF('Info'!C36="","",'Info'!C36)</ns0:f>
      </ns0:c>
      <ns0:c r="B16" s="25"/>
      <ns0:c r="C16" s="25"/>
      <ns0:c r="D16" s="25"/>
      <ns0:c r="E16" s="25" t="str">
        <ns0:v>Insured</ns0:v>
      </ns0:c>
      <ns0:c r="F16" s="25" t="str">
        <ns0:f>IF('Info'!C11="","",'Info'!C11)</ns0:f>
      </ns0:c>
      <ns0:c r="G16" s="25"/>
      <ns0:c r="H16" s="25"/>
    </ns0:row>
    <ns0:row r="17" ht="17" customHeight="1">
      <ns0:c r="A17" s="25" t="str">
        <ns0:f>IF('Info'!C38="","",'Info'!C38)</ns0:f>
      </ns0:c>
      <ns0:c r="B17" s="25"/>
      <ns0:c r="C17" s="25"/>
      <ns0:c r="D17" s="25"/>
      <ns0:c r="E17" s="25"/>
      <ns0:c r="F17" s="25"/>
      <ns0:c r="G17" s="25"/>
      <ns0:c r="H17" s="25"/>
    </ns0:row>
    <ns0:row r="18" ht="17" customHeight="1">
      <ns0:c r="A18" s="25"/>
      <ns0:c r="B18" s="25"/>
      <ns0:c r="C18" s="25"/>
      <ns0:c r="D18" s="25"/>
      <ns0:c r="E18" s="25"/>
      <ns0:c r="F18" s="25"/>
      <ns0:c r="G18" s="25"/>
      <ns0:c r="H18" s="25"/>
    </ns0:row>
    <ns0:row r="19" ht="17" customHeight="1">
      <ns0:c r="A19" s="36" t="str">
        <ns0:v>LOSS LOCATION</ns0:v>
      </ns0:c>
      <ns0:c r="B19" s="36"/>
      <ns0:c r="C19" s="36"/>
      <ns0:c r="D19" s="36"/>
      <ns0:c r="E19" s="36"/>
      <ns0:c r="F19" s="36"/>
      <ns0:c r="G19" s="36"/>
      <ns0:c r="H19" s="36"/>
    </ns0:row>
    <ns0:row r="20" ht="17" customHeight="1">
      <ns0:c r="A20" s="37" t="str">
        <ns0:f>IF('Info'!C15="","",'Info'!C15)</ns0:f>
      </ns0:c>
      <ns0:c r="B20" s="37"/>
      <ns0:c r="C20" s="37"/>
      <ns0:c r="D20" s="37"/>
      <ns0:c r="E20" s="37"/>
      <ns0:c r="F20" s="37"/>
      <ns0:c r="G20" s="37"/>
      <ns0:c r="H20" s="37"/>
    </ns0:row>
    <ns0:row r="21" ht="17" customHeight="1">
      <ns0:c r="A21" s="37"/>
      <ns0:c r="B21" s="37"/>
      <ns0:c r="C21" s="37"/>
      <ns0:c r="D21" s="37"/>
      <ns0:c r="E21" s="37"/>
      <ns0:c r="F21" s="37"/>
      <ns0:c r="G21" s="37"/>
      <ns0:c r="H21" s="37"/>
    </ns0:row>
    <ns0:row r="22" ht="17" customHeight="1">
      <ns0:c r="A22" s="25"/>
      <ns0:c r="B22" s="25"/>
      <ns0:c r="C22" s="25"/>
      <ns0:c r="D22" s="25"/>
      <ns0:c r="E22" s="25"/>
      <ns0:c r="F22" s="25"/>
      <ns0:c r="G22" s="25"/>
      <ns0:c r="H22" s="25"/>
    </ns0:row>
    <ns0:row r="23" ht="25" customHeight="1">
      <ns0:c r="A23" s="8" t="str">
        <ns0:v>DESCRIPTION</ns0:v>
      </ns0:c>
      <ns0:c r="B23" s="8"/>
      <ns0:c r="C23" s="8"/>
      <ns0:c r="D23" s="8"/>
      <ns0:c r="E23" s="8"/>
      <ns0:c r="F23" s="8"/>
      <ns0:c r="G23" s="39" t="str">
        <ns0:v>AMOUNT (CAD)</ns0:v>
      </ns0:c>
      <ns0:c r="H23" s="39"/>
    </ns0:row>
    <ns0:row r="24" ht="17" customHeight="1">
      <ns0:c r="A24" s="37" t="str">
        <ns0:f>IF('Invoice Entry'!D27="","",'Invoice Entry'!D27)</ns0:f>
      </ns0:c>
      <ns0:c r="B24" s="37"/>
      <ns0:c r="C24" s="37"/>
      <ns0:c r="D24" s="37"/>
      <ns0:c r="E24" s="37"/>
      <ns0:c r="F24" s="37"/>
      <ns0:c r="G24" s="42" t="str">
        <ns0:f>IF(COUNT('Invoice Entry'!D28)=0,"",'Invoice Entry'!D28)</ns0:f>
      </ns0:c>
      <ns0:c r="H24" s="25"/>
    </ns0:row>
    <ns0:row r="25" ht="17" customHeight="1">
      <ns0:c r="A25" s="41"/>
      <ns0:c r="B25" s="41"/>
      <ns0:c r="C25" s="41"/>
      <ns0:c r="D25" s="41"/>
      <ns0:c r="E25" s="41"/>
      <ns0:c r="F25" s="41"/>
      <ns0:c r="G25" s="40"/>
      <ns0:c r="H25" s="40"/>
    </ns0:row>
    <ns0:row r="26" ht="17" customHeight="1">
      <ns0:c r="A26" s="37" t="str">
        <ns0:f>IF('Invoice Entry'!D29="","",'Invoice Entry'!D29)</ns0:f>
      </ns0:c>
      <ns0:c r="B26" s="37"/>
      <ns0:c r="C26" s="37"/>
      <ns0:c r="D26" s="37"/>
      <ns0:c r="E26" s="37"/>
      <ns0:c r="F26" s="37"/>
      <ns0:c r="G26" s="42" t="str">
        <ns0:f>IF(COUNT('Invoice Entry'!D30)=0,"",'Invoice Entry'!D30)</ns0:f>
      </ns0:c>
      <ns0:c r="H26" s="25"/>
    </ns0:row>
    <ns0:row r="27" ht="17" customHeight="1">
      <ns0:c r="A27" s="41"/>
      <ns0:c r="B27" s="41"/>
      <ns0:c r="C27" s="41"/>
      <ns0:c r="D27" s="41"/>
      <ns0:c r="E27" s="41"/>
      <ns0:c r="F27" s="41"/>
      <ns0:c r="G27" s="40"/>
      <ns0:c r="H27" s="40"/>
    </ns0:row>
    <ns0:row r="28" ht="17" customHeight="1">
      <ns0:c r="A28" s="25"/>
      <ns0:c r="B28" s="25"/>
      <ns0:c r="C28" s="25"/>
      <ns0:c r="D28" s="25"/>
      <ns0:c r="E28" s="25"/>
      <ns0:c r="F28" s="25"/>
      <ns0:c r="G28" s="25"/>
      <ns0:c r="H28" s="25"/>
    </ns0:row>
    <ns0:row r="29" ht="17" customHeight="1">
      <ns0:c r="A29" s="25"/>
      <ns0:c r="B29" s="25"/>
      <ns0:c r="C29" s="25"/>
      <ns0:c r="D29" s="25"/>
      <ns0:c r="E29" s="25" t="str">
        <ns0:v>Base subtotal</ns0:v>
      </ns0:c>
      <ns0:c r="F29" s="25"/>
      <ns0:c r="G29" s="42" t="str">
        <ns0:f>IF(COUNT(G24,G26)=0,"",SUM(G24,G26))</ns0:f>
      </ns0:c>
      <ns0:c r="H29" s="25"/>
    </ns0:row>
    <ns0:row r="30" ht="17" customHeight="1">
      <ns0:c r="A30" s="47" t="str">
        <ns0:v>Thank you for choosing
Ash Restoration.</ns0:v>
      </ns0:c>
      <ns0:c r="B30" s="47"/>
      <ns0:c r="C30" s="47"/>
      <ns0:c r="D30" s="25"/>
      <ns0:c r="E30" s="25" t="str">
        <ns0:f>"Overhead ("&amp;TEXT('Invoice Entry'!D31,"0%")&amp;")"</ns0:f>
      </ns0:c>
      <ns0:c r="F30" s="25"/>
      <ns0:c r="G30" s="42" t="str">
        <ns0:f>IF(COUNT(G29)=0,"",ROUND(G29*'Invoice Entry'!D31,2))</ns0:f>
      </ns0:c>
      <ns0:c r="H30" s="25"/>
    </ns0:row>
    <ns0:row r="31" ht="17" customHeight="1">
      <ns0:c r="A31" s="47"/>
      <ns0:c r="B31" s="47"/>
      <ns0:c r="C31" s="47"/>
      <ns0:c r="D31" s="25"/>
      <ns0:c r="E31" s="25" t="str">
        <ns0:f>"Profit ("&amp;TEXT('Invoice Entry'!D32,"0%")&amp;")"</ns0:f>
      </ns0:c>
      <ns0:c r="F31" s="25"/>
      <ns0:c r="G31" s="42" t="str">
        <ns0:f>IF(COUNT(G29)=0,"",ROUND(G29*'Invoice Entry'!D32,2))</ns0:f>
      </ns0:c>
      <ns0:c r="H31" s="25"/>
    </ns0:row>
    <ns0:row r="32" ht="17" customHeight="1">
      <ns0:c r="A32" s="47"/>
      <ns0:c r="B32" s="47"/>
      <ns0:c r="C32" s="47"/>
      <ns0:c r="D32" s="25"/>
      <ns0:c r="E32" s="25" t="str">
        <ns0:v>Subtotal with O&amp;P</ns0:v>
      </ns0:c>
      <ns0:c r="F32" s="25"/>
      <ns0:c r="G32" s="42" t="str">
        <ns0:f>IF(COUNT(G29)=0,"",SUM(G29:G31))</ns0:f>
      </ns0:c>
      <ns0:c r="H32" s="25"/>
    </ns0:row>
    <ns0:row r="33" ht="17" customHeight="1">
      <ns0:c r="A33" s="25"/>
      <ns0:c r="B33" s="25"/>
      <ns0:c r="C33" s="25"/>
      <ns0:c r="D33" s="25"/>
      <ns0:c r="E33" s="25" t="str">
        <ns0:f>"GST ("&amp;TEXT('Invoice Entry'!D33,"0%")&amp;")"</ns0:f>
      </ns0:c>
      <ns0:c r="F33" s="25"/>
      <ns0:c r="G33" s="42" t="str">
        <ns0:f>IF(COUNT(G29)=0,"",ROUND(G32*'Invoice Entry'!D33,2))</ns0:f>
      </ns0:c>
      <ns0:c r="H33" s="25"/>
    </ns0:row>
    <ns0:row r="34" ht="17" customHeight="1">
      <ns0:c r="A34" s="25"/>
      <ns0:c r="B34" s="25"/>
      <ns0:c r="C34" s="25"/>
      <ns0:c r="D34" s="25"/>
      <ns0:c r="E34" s="25" t="str">
        <ns0:v>Invoice total</ns0:v>
      </ns0:c>
      <ns0:c r="F34" s="25"/>
      <ns0:c r="G34" s="42" t="str">
        <ns0:f>IF(COUNT(G29)=0,"",ROUND(SUM(G32:G33),2))</ns0:f>
      </ns0:c>
      <ns0:c r="H34" s="25"/>
    </ns0:row>
    <ns0:row r="35" ht="17" customHeight="1">
      <ns0:c r="A35" s="25"/>
      <ns0:c r="B35" s="25"/>
      <ns0:c r="C35" s="25"/>
      <ns0:c r="D35" s="25"/>
      <ns0:c r="E35" s="25" t="str">
        <ns0:v>Deductible</ns0:v>
      </ns0:c>
      <ns0:c r="F35" s="25"/>
      <ns0:c r="G35" s="42" t="str">
        <ns0:f>IF(COUNT(G29)=0,"",SUM('Invoice Entry'!D34))</ns0:f>
      </ns0:c>
      <ns0:c r="H35" s="25"/>
    </ns0:row>
    <ns0:row r="36" ht="17" customHeight="1">
      <ns0:c r="A36" s="25"/>
      <ns0:c r="B36" s="25"/>
      <ns0:c r="C36" s="25"/>
      <ns0:c r="D36" s="25"/>
      <ns0:c r="E36" s="25"/>
      <ns0:c r="F36" s="25"/>
      <ns0:c r="G36" s="25"/>
      <ns0:c r="H36" s="25"/>
    </ns0:row>
    <ns0:row r="37" ht="21" customHeight="1">
      <ns0:c r="A37" s="25"/>
      <ns0:c r="B37" s="25"/>
      <ns0:c r="C37" s="25"/>
      <ns0:c r="D37" s="25"/>
      <ns0:c r="E37" s="44" t="str">
        <ns0:v>AMOUNT BILLED</ns0:v>
      </ns0:c>
      <ns0:c r="F37" s="44"/>
      <ns0:c r="G37" s="45" t="str">
        <ns0:f>IF(COUNT(G34)=0,"",ROUND(G34-G35,2))</ns0:f>
      </ns0:c>
      <ns0:c r="H37" s="44"/>
    </ns0:row>
    <ns0:row r="38" ht="21" customHeight="1">
      <ns0:c r="A38" s="25"/>
      <ns0:c r="B38" s="25"/>
      <ns0:c r="C38" s="25"/>
      <ns0:c r="D38" s="25"/>
      <ns0:c r="E38" s="44"/>
      <ns0:c r="F38" s="44"/>
      <ns0:c r="G38" s="44"/>
      <ns0:c r="H38" s="44"/>
    </ns0:row>
    <ns0:row r="39" ht="17" customHeight="1">
      <ns0:c r="A39" s="25"/>
      <ns0:c r="B39" s="25"/>
      <ns0:c r="C39" s="25"/>
      <ns0:c r="D39" s="25"/>
      <ns0:c r="E39" s="25"/>
      <ns0:c r="F39" s="25"/>
      <ns0:c r="G39" s="25"/>
      <ns0:c r="H39" s="25"/>
    </ns0:row>
    <ns0:row r="40" ht="17" customHeight="1">
      <ns0:c r="A40" s="48"/>
      <ns0:c r="B40" s="48"/>
      <ns0:c r="C40" s="48"/>
      <ns0:c r="D40" s="48"/>
      <ns0:c r="E40" s="48"/>
      <ns0:c r="F40" s="48"/>
      <ns0:c r="G40" s="48"/>
      <ns0:c r="H40" s="48"/>
    </ns0:row>
    <ns0:row r="41" ht="17" customHeight="1">
      <ns0:c r="A41" s="25"/>
      <ns0:c r="B41" s="25"/>
      <ns0:c r="C41" s="25"/>
      <ns0:c r="D41" s="25"/>
      <ns0:c r="E41" s="25"/>
      <ns0:c r="F41" s="25"/>
      <ns0:c r="G41" s="25"/>
      <ns0:c r="H41" s="25"/>
    </ns0:row>
    <ns0:row r="42" ht="17" customHeight="1">
      <ns0:c r="A42" s="49" t="str">
        <ns0:f>'Info'!C42&amp;"  |  GST # "&amp;'Info'!C44</ns0:f>
      </ns0:c>
      <ns0:c r="B42" s="49"/>
      <ns0:c r="C42" s="49"/>
      <ns0:c r="D42" s="49"/>
      <ns0:c r="E42" s="49"/>
      <ns0:c r="F42" s="49"/>
      <ns0:c r="G42" s="49"/>
      <ns0:c r="H42" s="49"/>
    </ns0:row>
    <ns0:row r="43" ht="17" customHeight="1">
      <ns0:c r="A43" s="49" t="str">
        <ns0:f>IF('Info'!C40="Calgary","Unit E, 4040 80 Ave SE, Calgary, AB T2C 2J7","106-12885 76 Ave, Surrey, BC V3W 1E6")</ns0:f>
      </ns0:c>
      <ns0:c r="B43" s="49"/>
      <ns0:c r="C43" s="49"/>
      <ns0:c r="D43" s="49"/>
      <ns0:c r="E43" s="49"/>
      <ns0:c r="F43" s="49"/>
      <ns0:c r="G43" s="49"/>
      <ns0:c r="H43" s="49"/>
    </ns0:row>
    <ns0:row r="44" ht="17" customHeight="1">
      <ns0:c r="A44" s="49" t="str">
        <ns0:f>IF('Info'!C40="Calgary","Calgary office 403-561-1334","Metro Vancouver office 604-597-4026")&amp;"   |   info@ashrestoration.com"</ns0:f>
      </ns0:c>
      <ns0:c r="B44" s="49"/>
      <ns0:c r="C44" s="49"/>
      <ns0:c r="D44" s="49"/>
      <ns0:c r="E44" s="49"/>
      <ns0:c r="F44" s="49"/>
      <ns0:c r="G44" s="49"/>
      <ns0:c r="H44" s="49"/>
    </ns0:row>
    <ns0:row r="45" ht="17" customHeight="1">
      <ns0:c r="A45" s="25"/>
      <ns0:c r="B45" s="25"/>
      <ns0:c r="C45" s="25"/>
      <ns0:c r="D45" s="25"/>
      <ns0:c r="E45" s="25"/>
      <ns0:c r="F45" s="25"/>
      <ns0:c r="G45" s="25"/>
      <ns0:c r="H45" s="25"/>
    </ns0:row>
    <ns0:row r="46" ht="17" customHeight="1">
      <ns0:c r="A46" s="25"/>
      <ns0:c r="B46" s="25"/>
      <ns0:c r="C46" s="25"/>
      <ns0:c r="D46" s="25"/>
      <ns0:c r="E46" s="25"/>
      <ns0:c r="F46" s="25"/>
      <ns0:c r="G46" s="25"/>
      <ns0:c r="H46" s="25"/>
    </ns0:row>
  </ns0:sheetData>
  <ns0:mergeCells>
    <ns0:mergeCell ref="E2:H3"/>
    <ns0:mergeCell ref="D5:H5"/>
    <ns0:mergeCell ref="E7:F7"/>
    <ns0:mergeCell ref="G7:H7"/>
    <ns0:mergeCell ref="E8:F8"/>
    <ns0:mergeCell ref="G8:H8"/>
    <ns0:mergeCell ref="A12:D12"/>
    <ns0:mergeCell ref="E12:H12"/>
    <ns0:mergeCell ref="A14:D14"/>
    <ns0:mergeCell ref="A15:D15"/>
    <ns0:mergeCell ref="A16:D16"/>
    <ns0:mergeCell ref="A17:D17"/>
    <ns0:mergeCell ref="F14:H14"/>
    <ns0:mergeCell ref="F15:H15"/>
    <ns0:mergeCell ref="F16:H16"/>
    <ns0:mergeCell ref="A19:H19"/>
    <ns0:mergeCell ref="A20:H21"/>
    <ns0:mergeCell ref="A23:F23"/>
    <ns0:mergeCell ref="G23:H23"/>
    <ns0:mergeCell ref="A24:F25"/>
    <ns0:mergeCell ref="G24:H25"/>
    <ns0:mergeCell ref="A26:F27"/>
    <ns0:mergeCell ref="G26:H27"/>
    <ns0:mergeCell ref="E29:F29"/>
    <ns0:mergeCell ref="G29:H29"/>
    <ns0:mergeCell ref="E30:F30"/>
    <ns0:mergeCell ref="G30:H30"/>
    <ns0:mergeCell ref="E31:F31"/>
    <ns0:mergeCell ref="G31:H31"/>
    <ns0:mergeCell ref="E32:F32"/>
    <ns0:mergeCell ref="G32:H32"/>
    <ns0:mergeCell ref="E33:F33"/>
    <ns0:mergeCell ref="G33:H33"/>
    <ns0:mergeCell ref="E34:F34"/>
    <ns0:mergeCell ref="G34:H34"/>
    <ns0:mergeCell ref="E35:F35"/>
    <ns0:mergeCell ref="G35:H35"/>
    <ns0:mergeCell ref="E37:F37"/>
    <ns0:mergeCell ref="G37:H37"/>
    <ns0:mergeCell ref="A30:C32"/>
    <ns0:mergeCell ref="A42:H42"/>
    <ns0:mergeCell ref="A43:H43"/>
    <ns0:mergeCell ref="A44:H44"/>
  </ns0:mergeCells>
  <ns0:printOptions horizontalCentered="1" gridLines="0" headings="0"/>
  <ns0:pageMargins left="0.4" right="0.4" top="0.4" bottom="0.4" header="0.15" footer="0.15"/>
  <ns0:pageSetup paperSize="1" orientation="portrait" fitToWidth="1" fitToHeight="1"/>
  <ns0:drawing ns1:id="R8594603ff0f84675"/>
</ns0:worksheet>
</file>

<file path=xl/worksheets/sheet5.xml><?xml version="1.0" encoding="utf-8"?>
<ns0:worksheet xmlns:ns0="http://schemas.openxmlformats.org/spreadsheetml/2006/main" xmlns:ns1="http://schemas.openxmlformats.org/officeDocument/2006/relationships">
  <ns0:sheetPr>
    <ns0:tabColor rgb="FF0B2740"/>
    <ns0:pageSetUpPr fitToPage="1"/>
  </ns0:sheetPr>
  <ns0:sheetViews>
    <ns0:sheetView showGridLines="0" workbookViewId="0"/>
  </ns0:sheetViews>
  <ns0:sheetFormatPr defaultRowHeight="15"/>
  <ns0:cols>
    <ns0:col min="1" max="1" width="10" hidden="0" customWidth="1"/>
    <ns0:col min="2" max="2" width="10" hidden="0" customWidth="1"/>
    <ns0:col min="3" max="3" width="10" hidden="0" customWidth="1"/>
    <ns0:col min="4" max="4" width="10" hidden="0" customWidth="1"/>
    <ns0:col min="5" max="5" width="10" hidden="0" customWidth="1"/>
    <ns0:col min="6" max="6" width="10" hidden="0" customWidth="1"/>
    <ns0:col min="7" max="7" width="10" hidden="0" customWidth="1"/>
    <ns0:col min="8" max="8" width="10" hidden="0" customWidth="1"/>
  </ns0:cols>
  <ns0:sheetData>
    <ns0:row r="1" ht="17" customHeight="1">
      <ns0:c r="A1" s="25"/>
      <ns0:c r="B1" s="25"/>
      <ns0:c r="C1" s="25"/>
      <ns0:c r="D1" s="25"/>
      <ns0:c r="E1" s="25"/>
      <ns0:c r="F1" s="25"/>
      <ns0:c r="G1" s="25"/>
      <ns0:c r="H1" s="25"/>
    </ns0:row>
    <ns0:row r="2" ht="17" customHeight="1">
      <ns0:c r="A2" s="25"/>
      <ns0:c r="B2" s="25"/>
      <ns0:c r="C2" s="25"/>
      <ns0:c r="D2" s="25"/>
      <ns0:c r="E2" s="27" t="str">
        <ns0:v>INVOICE</ns0:v>
      </ns0:c>
      <ns0:c r="F2" s="27"/>
      <ns0:c r="G2" s="27"/>
      <ns0:c r="H2" s="27"/>
    </ns0:row>
    <ns0:row r="3" ht="17" customHeight="1">
      <ns0:c r="A3" s="25"/>
      <ns0:c r="B3" s="25"/>
      <ns0:c r="C3" s="25"/>
      <ns0:c r="D3" s="25"/>
      <ns0:c r="E3" s="27"/>
      <ns0:c r="F3" s="27"/>
      <ns0:c r="G3" s="27"/>
      <ns0:c r="H3" s="27"/>
    </ns0:row>
    <ns0:row r="4" ht="17" customHeight="1">
      <ns0:c r="A4" s="25"/>
      <ns0:c r="B4" s="25"/>
      <ns0:c r="C4" s="25"/>
      <ns0:c r="D4" s="25"/>
      <ns0:c r="E4" s="25"/>
      <ns0:c r="F4" s="25"/>
      <ns0:c r="G4" s="25"/>
      <ns0:c r="H4" s="25"/>
    </ns0:row>
    <ns0:row r="5" ht="17" customHeight="1">
      <ns0:c r="A5" s="25"/>
      <ns0:c r="B5" s="25"/>
      <ns0:c r="C5" s="25"/>
      <ns0:c r="D5" s="29" t="str">
        <ns0:v>Final repair</ns0:v>
      </ns0:c>
      <ns0:c r="E5" s="29"/>
      <ns0:c r="F5" s="29"/>
      <ns0:c r="G5" s="29"/>
      <ns0:c r="H5" s="29"/>
    </ns0:row>
    <ns0:row r="6" ht="17" customHeight="1">
      <ns0:c r="A6" s="25"/>
      <ns0:c r="B6" s="25"/>
      <ns0:c r="C6" s="25"/>
      <ns0:c r="D6" s="25"/>
      <ns0:c r="E6" s="25"/>
      <ns0:c r="F6" s="25"/>
      <ns0:c r="G6" s="25"/>
      <ns0:c r="H6" s="25"/>
    </ns0:row>
    <ns0:row r="7" ht="17" customHeight="1">
      <ns0:c r="A7" s="25"/>
      <ns0:c r="B7" s="25"/>
      <ns0:c r="C7" s="25"/>
      <ns0:c r="D7" s="25"/>
      <ns0:c r="E7" s="30" t="str">
        <ns0:v>INVOICE NO.</ns0:v>
      </ns0:c>
      <ns0:c r="F7" s="30"/>
      <ns0:c r="G7" s="32" t="str">
        <ns0:f>IF('Invoice Entry'!D39="","",'Invoice Entry'!D39)</ns0:f>
      </ns0:c>
      <ns0:c r="H7" s="32"/>
    </ns0:row>
    <ns0:row r="8" ht="17" customHeight="1">
      <ns0:c r="A8" s="25"/>
      <ns0:c r="B8" s="25"/>
      <ns0:c r="C8" s="25"/>
      <ns0:c r="D8" s="25"/>
      <ns0:c r="E8" s="30" t="str">
        <ns0:v>DATE</ns0:v>
      </ns0:c>
      <ns0:c r="F8" s="30"/>
      <ns0:c r="G8" s="33" t="str">
        <ns0:f>IF(COUNT('Invoice Entry'!D40)=0,"",'Invoice Entry'!D40)</ns0:f>
      </ns0:c>
      <ns0:c r="H8" s="32"/>
    </ns0:row>
    <ns0:row r="9" ht="17" customHeight="1">
      <ns0:c r="A9" s="25"/>
      <ns0:c r="B9" s="25"/>
      <ns0:c r="C9" s="25"/>
      <ns0:c r="D9" s="25"/>
      <ns0:c r="E9" s="25"/>
      <ns0:c r="F9" s="25"/>
      <ns0:c r="G9" s="25"/>
      <ns0:c r="H9" s="25"/>
    </ns0:row>
    <ns0:row r="10" ht="8" customHeight="1">
      <ns0:c r="A10" s="35"/>
      <ns0:c r="B10" s="35"/>
      <ns0:c r="C10" s="34"/>
      <ns0:c r="D10" s="34"/>
      <ns0:c r="E10" s="34"/>
      <ns0:c r="F10" s="34"/>
      <ns0:c r="G10" s="34"/>
      <ns0:c r="H10" s="34"/>
    </ns0:row>
    <ns0:row r="11" ht="17" customHeight="1">
      <ns0:c r="A11" s="25"/>
      <ns0:c r="B11" s="25"/>
      <ns0:c r="C11" s="25"/>
      <ns0:c r="D11" s="25"/>
      <ns0:c r="E11" s="25"/>
      <ns0:c r="F11" s="25"/>
      <ns0:c r="G11" s="25"/>
      <ns0:c r="H11" s="25"/>
    </ns0:row>
    <ns0:row r="12" ht="17" customHeight="1">
      <ns0:c r="A12" s="36" t="str">
        <ns0:v>BILL TO</ns0:v>
      </ns0:c>
      <ns0:c r="B12" s="36"/>
      <ns0:c r="C12" s="36"/>
      <ns0:c r="D12" s="36"/>
      <ns0:c r="E12" s="36" t="str">
        <ns0:v>CLAIM DETAILS</ns0:v>
      </ns0:c>
      <ns0:c r="F12" s="36"/>
      <ns0:c r="G12" s="36"/>
      <ns0:c r="H12" s="36"/>
    </ns0:row>
    <ns0:row r="13" ht="17" customHeight="1">
      <ns0:c r="A13" s="25"/>
      <ns0:c r="B13" s="25"/>
      <ns0:c r="C13" s="25"/>
      <ns0:c r="D13" s="25"/>
      <ns0:c r="E13" s="25"/>
      <ns0:c r="F13" s="25"/>
      <ns0:c r="G13" s="25"/>
      <ns0:c r="H13" s="25"/>
    </ns0:row>
    <ns0:row r="14" ht="17" customHeight="1">
      <ns0:c r="A14" s="25" t="str">
        <ns0:f>IF('Info'!C34="","",'Info'!C34)</ns0:f>
      </ns0:c>
      <ns0:c r="B14" s="25"/>
      <ns0:c r="C14" s="25"/>
      <ns0:c r="D14" s="25"/>
      <ns0:c r="E14" s="25" t="str">
        <ns0:v>Claim</ns0:v>
      </ns0:c>
      <ns0:c r="F14" s="25" t="str">
        <ns0:f>IF('Info'!G13="","",'Info'!G13)</ns0:f>
      </ns0:c>
      <ns0:c r="G14" s="25"/>
      <ns0:c r="H14" s="25"/>
    </ns0:row>
    <ns0:row r="15" ht="17" customHeight="1">
      <ns0:c r="A15" s="25" t="str">
        <ns0:f>IF('Info'!G15="","",'Info'!G15)</ns0:f>
      </ns0:c>
      <ns0:c r="B15" s="25"/>
      <ns0:c r="C15" s="25"/>
      <ns0:c r="D15" s="25"/>
      <ns0:c r="E15" s="25" t="str">
        <ns0:v>Our file</ns0:v>
      </ns0:c>
      <ns0:c r="F15" s="25" t="str">
        <ns0:f>IF('Info'!G23="","",'Info'!G23)</ns0:f>
      </ns0:c>
      <ns0:c r="G15" s="25"/>
      <ns0:c r="H15" s="25"/>
    </ns0:row>
    <ns0:row r="16" ht="17" customHeight="1">
      <ns0:c r="A16" s="25" t="str">
        <ns0:f>IF('Info'!C36="","",'Info'!C36)</ns0:f>
      </ns0:c>
      <ns0:c r="B16" s="25"/>
      <ns0:c r="C16" s="25"/>
      <ns0:c r="D16" s="25"/>
      <ns0:c r="E16" s="25" t="str">
        <ns0:v>Insured</ns0:v>
      </ns0:c>
      <ns0:c r="F16" s="25" t="str">
        <ns0:f>IF('Info'!C11="","",'Info'!C11)</ns0:f>
      </ns0:c>
      <ns0:c r="G16" s="25"/>
      <ns0:c r="H16" s="25"/>
    </ns0:row>
    <ns0:row r="17" ht="17" customHeight="1">
      <ns0:c r="A17" s="25" t="str">
        <ns0:f>IF('Info'!C38="","",'Info'!C38)</ns0:f>
      </ns0:c>
      <ns0:c r="B17" s="25"/>
      <ns0:c r="C17" s="25"/>
      <ns0:c r="D17" s="25"/>
      <ns0:c r="E17" s="25"/>
      <ns0:c r="F17" s="25"/>
      <ns0:c r="G17" s="25"/>
      <ns0:c r="H17" s="25"/>
    </ns0:row>
    <ns0:row r="18" ht="17" customHeight="1">
      <ns0:c r="A18" s="25"/>
      <ns0:c r="B18" s="25"/>
      <ns0:c r="C18" s="25"/>
      <ns0:c r="D18" s="25"/>
      <ns0:c r="E18" s="25"/>
      <ns0:c r="F18" s="25"/>
      <ns0:c r="G18" s="25"/>
      <ns0:c r="H18" s="25"/>
    </ns0:row>
    <ns0:row r="19" ht="17" customHeight="1">
      <ns0:c r="A19" s="36" t="str">
        <ns0:v>LOSS LOCATION</ns0:v>
      </ns0:c>
      <ns0:c r="B19" s="36"/>
      <ns0:c r="C19" s="36"/>
      <ns0:c r="D19" s="36"/>
      <ns0:c r="E19" s="36"/>
      <ns0:c r="F19" s="36"/>
      <ns0:c r="G19" s="36"/>
      <ns0:c r="H19" s="36"/>
    </ns0:row>
    <ns0:row r="20" ht="17" customHeight="1">
      <ns0:c r="A20" s="37" t="str">
        <ns0:f>IF('Info'!C15="","",'Info'!C15)</ns0:f>
      </ns0:c>
      <ns0:c r="B20" s="37"/>
      <ns0:c r="C20" s="37"/>
      <ns0:c r="D20" s="37"/>
      <ns0:c r="E20" s="37"/>
      <ns0:c r="F20" s="37"/>
      <ns0:c r="G20" s="37"/>
      <ns0:c r="H20" s="37"/>
    </ns0:row>
    <ns0:row r="21" ht="17" customHeight="1">
      <ns0:c r="A21" s="37"/>
      <ns0:c r="B21" s="37"/>
      <ns0:c r="C21" s="37"/>
      <ns0:c r="D21" s="37"/>
      <ns0:c r="E21" s="37"/>
      <ns0:c r="F21" s="37"/>
      <ns0:c r="G21" s="37"/>
      <ns0:c r="H21" s="37"/>
    </ns0:row>
    <ns0:row r="22" ht="17" customHeight="1">
      <ns0:c r="A22" s="25"/>
      <ns0:c r="B22" s="25"/>
      <ns0:c r="C22" s="25"/>
      <ns0:c r="D22" s="25"/>
      <ns0:c r="E22" s="25"/>
      <ns0:c r="F22" s="25"/>
      <ns0:c r="G22" s="25"/>
      <ns0:c r="H22" s="25"/>
    </ns0:row>
    <ns0:row r="23" ht="25" customHeight="1">
      <ns0:c r="A23" s="8" t="str">
        <ns0:v>DESCRIPTION</ns0:v>
      </ns0:c>
      <ns0:c r="B23" s="8"/>
      <ns0:c r="C23" s="8"/>
      <ns0:c r="D23" s="8"/>
      <ns0:c r="E23" s="8"/>
      <ns0:c r="F23" s="8"/>
      <ns0:c r="G23" s="39" t="str">
        <ns0:v>AMOUNT (CAD)</ns0:v>
      </ns0:c>
      <ns0:c r="H23" s="39"/>
    </ns0:row>
    <ns0:row r="24" ht="17" customHeight="1">
      <ns0:c r="A24" s="37" t="str">
        <ns0:f>IF('Invoice Entry'!D41="","",'Invoice Entry'!D41)</ns0:f>
      </ns0:c>
      <ns0:c r="B24" s="37"/>
      <ns0:c r="C24" s="37"/>
      <ns0:c r="D24" s="37"/>
      <ns0:c r="E24" s="37"/>
      <ns0:c r="F24" s="37"/>
      <ns0:c r="G24" s="42" t="n">
        <ns0:f>IF(COUNT('Invoice Entry'!D42)=0,"",'Invoice Entry'!D42)</ns0:f>
      </ns0:c>
      <ns0:c r="H24" s="25"/>
    </ns0:row>
    <ns0:row r="25" ht="17" customHeight="1">
      <ns0:c r="A25" s="41"/>
      <ns0:c r="B25" s="41"/>
      <ns0:c r="C25" s="41"/>
      <ns0:c r="D25" s="41"/>
      <ns0:c r="E25" s="41"/>
      <ns0:c r="F25" s="41"/>
      <ns0:c r="G25" s="40"/>
      <ns0:c r="H25" s="40"/>
    </ns0:row>
    <ns0:row r="26" ht="17" customHeight="1">
      <ns0:c r="A26" s="37" t="str">
        <ns0:f>IF('Invoice Entry'!D43="","",'Invoice Entry'!D43)</ns0:f>
      </ns0:c>
      <ns0:c r="B26" s="37"/>
      <ns0:c r="C26" s="37"/>
      <ns0:c r="D26" s="37"/>
      <ns0:c r="E26" s="37"/>
      <ns0:c r="F26" s="37"/>
      <ns0:c r="G26" s="42" t="str">
        <ns0:f>IF(COUNT('Invoice Entry'!D44)=0,"",'Invoice Entry'!D44)</ns0:f>
      </ns0:c>
      <ns0:c r="H26" s="25"/>
    </ns0:row>
    <ns0:row r="27" ht="17" customHeight="1">
      <ns0:c r="A27" s="41"/>
      <ns0:c r="B27" s="41"/>
      <ns0:c r="C27" s="41"/>
      <ns0:c r="D27" s="41"/>
      <ns0:c r="E27" s="41"/>
      <ns0:c r="F27" s="41"/>
      <ns0:c r="G27" s="40"/>
      <ns0:c r="H27" s="40"/>
    </ns0:row>
    <ns0:row r="28" ht="17" customHeight="1">
      <ns0:c r="A28" s="25"/>
      <ns0:c r="B28" s="25"/>
      <ns0:c r="C28" s="25"/>
      <ns0:c r="D28" s="25"/>
      <ns0:c r="E28" s="25"/>
      <ns0:c r="F28" s="25"/>
      <ns0:c r="G28" s="25"/>
      <ns0:c r="H28" s="25"/>
    </ns0:row>
    <ns0:row r="29" ht="17" customHeight="1">
      <ns0:c r="A29" s="25"/>
      <ns0:c r="B29" s="25"/>
      <ns0:c r="C29" s="25"/>
      <ns0:c r="D29" s="25"/>
      <ns0:c r="E29" s="25" t="str">
        <ns0:v>Base subtotal</ns0:v>
      </ns0:c>
      <ns0:c r="F29" s="25"/>
      <ns0:c r="G29" s="42" t="n">
        <ns0:f>IF(COUNT(G24,G26)=0,"",SUM(G24,G26))</ns0:f>
      </ns0:c>
      <ns0:c r="H29" s="25"/>
    </ns0:row>
    <ns0:row r="30" ht="17" customHeight="1">
      <ns0:c r="A30" s="47" t="str">
        <ns0:v>Thank you for choosing
Ash Restoration.</ns0:v>
      </ns0:c>
      <ns0:c r="B30" s="47"/>
      <ns0:c r="C30" s="47"/>
      <ns0:c r="D30" s="25"/>
      <ns0:c r="E30" s="25" t="str">
        <ns0:f>"Overhead ("&amp;TEXT('Invoice Entry'!D45,"0%")&amp;")"</ns0:f>
      </ns0:c>
      <ns0:c r="F30" s="25"/>
      <ns0:c r="G30" s="42" t="n">
        <ns0:f>IF(COUNT(G29)=0,"",ROUND(G29*'Invoice Entry'!D45,2))</ns0:f>
      </ns0:c>
      <ns0:c r="H30" s="25"/>
    </ns0:row>
    <ns0:row r="31" ht="17" customHeight="1">
      <ns0:c r="A31" s="47"/>
      <ns0:c r="B31" s="47"/>
      <ns0:c r="C31" s="47"/>
      <ns0:c r="D31" s="25"/>
      <ns0:c r="E31" s="25" t="str">
        <ns0:f>"Profit ("&amp;TEXT('Invoice Entry'!D46,"0%")&amp;")"</ns0:f>
      </ns0:c>
      <ns0:c r="F31" s="25"/>
      <ns0:c r="G31" s="42" t="n">
        <ns0:f>IF(COUNT(G29)=0,"",ROUND(G29*'Invoice Entry'!D46,2))</ns0:f>
      </ns0:c>
      <ns0:c r="H31" s="25"/>
    </ns0:row>
    <ns0:row r="32" ht="17" customHeight="1">
      <ns0:c r="A32" s="47"/>
      <ns0:c r="B32" s="47"/>
      <ns0:c r="C32" s="47"/>
      <ns0:c r="D32" s="25"/>
      <ns0:c r="E32" s="25" t="str">
        <ns0:v>Subtotal with O&amp;P</ns0:v>
      </ns0:c>
      <ns0:c r="F32" s="25"/>
      <ns0:c r="G32" s="42" t="n">
        <ns0:f>IF(COUNT(G29)=0,"",SUM(G29:G31))</ns0:f>
      </ns0:c>
      <ns0:c r="H32" s="25"/>
    </ns0:row>
    <ns0:row r="33" ht="17" customHeight="1">
      <ns0:c r="A33" s="25"/>
      <ns0:c r="B33" s="25"/>
      <ns0:c r="C33" s="25"/>
      <ns0:c r="D33" s="25"/>
      <ns0:c r="E33" s="25" t="str">
        <ns0:f>"GST ("&amp;TEXT('Invoice Entry'!D47,"0%")&amp;")"</ns0:f>
      </ns0:c>
      <ns0:c r="F33" s="25"/>
      <ns0:c r="G33" s="42" t="n">
        <ns0:f>IF(COUNT(G29)=0,"",ROUND(G32*'Invoice Entry'!D47,2))</ns0:f>
      </ns0:c>
      <ns0:c r="H33" s="25"/>
    </ns0:row>
    <ns0:row r="34" ht="17" customHeight="1">
      <ns0:c r="A34" s="25"/>
      <ns0:c r="B34" s="25"/>
      <ns0:c r="C34" s="25"/>
      <ns0:c r="D34" s="25"/>
      <ns0:c r="E34" s="25" t="str">
        <ns0:v>Invoice total</ns0:v>
      </ns0:c>
      <ns0:c r="F34" s="25"/>
      <ns0:c r="G34" s="42" t="n">
        <ns0:f>IF(COUNT(G29)=0,"",ROUND(SUM(G32:G33),2))</ns0:f>
      </ns0:c>
      <ns0:c r="H34" s="25"/>
    </ns0:row>
    <ns0:row r="35" ht="17" customHeight="1">
      <ns0:c r="A35" s="25"/>
      <ns0:c r="B35" s="25"/>
      <ns0:c r="C35" s="25"/>
      <ns0:c r="D35" s="25"/>
      <ns0:c r="E35" s="25" t="str">
        <ns0:v>Deductible</ns0:v>
      </ns0:c>
      <ns0:c r="F35" s="25"/>
      <ns0:c r="G35" s="42" t="n">
        <ns0:f>IF(COUNT(G29)=0,"",SUM('Invoice Entry'!D48))</ns0:f>
      </ns0:c>
      <ns0:c r="H35" s="25"/>
    </ns0:row>
    <ns0:row r="36" ht="17" customHeight="1">
      <ns0:c r="A36" s="25"/>
      <ns0:c r="B36" s="25"/>
      <ns0:c r="C36" s="25"/>
      <ns0:c r="D36" s="25"/>
      <ns0:c r="E36" s="25"/>
      <ns0:c r="F36" s="25"/>
      <ns0:c r="G36" s="25"/>
      <ns0:c r="H36" s="25"/>
    </ns0:row>
    <ns0:row r="37" ht="21" customHeight="1">
      <ns0:c r="A37" s="25"/>
      <ns0:c r="B37" s="25"/>
      <ns0:c r="C37" s="25"/>
      <ns0:c r="D37" s="25"/>
      <ns0:c r="E37" s="44" t="str">
        <ns0:v>AMOUNT BILLED</ns0:v>
      </ns0:c>
      <ns0:c r="F37" s="44"/>
      <ns0:c r="G37" s="45" t="n">
        <ns0:f>IF(COUNT(G34)=0,"",ROUND(G34-G35,2))</ns0:f>
      </ns0:c>
      <ns0:c r="H37" s="44"/>
    </ns0:row>
    <ns0:row r="38" ht="21" customHeight="1">
      <ns0:c r="A38" s="25"/>
      <ns0:c r="B38" s="25"/>
      <ns0:c r="C38" s="25"/>
      <ns0:c r="D38" s="25"/>
      <ns0:c r="E38" s="44"/>
      <ns0:c r="F38" s="44"/>
      <ns0:c r="G38" s="44"/>
      <ns0:c r="H38" s="44"/>
    </ns0:row>
    <ns0:row r="39" ht="17" customHeight="1">
      <ns0:c r="A39" s="25"/>
      <ns0:c r="B39" s="25"/>
      <ns0:c r="C39" s="25"/>
      <ns0:c r="D39" s="25"/>
      <ns0:c r="E39" s="25"/>
      <ns0:c r="F39" s="25"/>
      <ns0:c r="G39" s="25"/>
      <ns0:c r="H39" s="25"/>
    </ns0:row>
    <ns0:row r="40" ht="17" customHeight="1">
      <ns0:c r="A40" s="48"/>
      <ns0:c r="B40" s="48"/>
      <ns0:c r="C40" s="48"/>
      <ns0:c r="D40" s="48"/>
      <ns0:c r="E40" s="48"/>
      <ns0:c r="F40" s="48"/>
      <ns0:c r="G40" s="48"/>
      <ns0:c r="H40" s="48"/>
    </ns0:row>
    <ns0:row r="41" ht="17" customHeight="1">
      <ns0:c r="A41" s="25"/>
      <ns0:c r="B41" s="25"/>
      <ns0:c r="C41" s="25"/>
      <ns0:c r="D41" s="25"/>
      <ns0:c r="E41" s="25"/>
      <ns0:c r="F41" s="25"/>
      <ns0:c r="G41" s="25"/>
      <ns0:c r="H41" s="25"/>
    </ns0:row>
    <ns0:row r="42" ht="17" customHeight="1">
      <ns0:c r="A42" s="49" t="str">
        <ns0:f>'Info'!C42&amp;"  |  GST # "&amp;'Info'!C44</ns0:f>
      </ns0:c>
      <ns0:c r="B42" s="49"/>
      <ns0:c r="C42" s="49"/>
      <ns0:c r="D42" s="49"/>
      <ns0:c r="E42" s="49"/>
      <ns0:c r="F42" s="49"/>
      <ns0:c r="G42" s="49"/>
      <ns0:c r="H42" s="49"/>
    </ns0:row>
    <ns0:row r="43" ht="17" customHeight="1">
      <ns0:c r="A43" s="49" t="str">
        <ns0:f>IF('Info'!C40="Calgary","Unit E, 4040 80 Ave SE, Calgary, AB T2C 2J7","106-12885 76 Ave, Surrey, BC V3W 1E6")</ns0:f>
      </ns0:c>
      <ns0:c r="B43" s="49"/>
      <ns0:c r="C43" s="49"/>
      <ns0:c r="D43" s="49"/>
      <ns0:c r="E43" s="49"/>
      <ns0:c r="F43" s="49"/>
      <ns0:c r="G43" s="49"/>
      <ns0:c r="H43" s="49"/>
    </ns0:row>
    <ns0:row r="44" ht="17" customHeight="1">
      <ns0:c r="A44" s="49" t="str">
        <ns0:f>IF('Info'!C40="Calgary","Calgary office 403-561-1334","Metro Vancouver office 604-597-4026")&amp;"   |   info@ashrestoration.com"</ns0:f>
      </ns0:c>
      <ns0:c r="B44" s="49"/>
      <ns0:c r="C44" s="49"/>
      <ns0:c r="D44" s="49"/>
      <ns0:c r="E44" s="49"/>
      <ns0:c r="F44" s="49"/>
      <ns0:c r="G44" s="49"/>
      <ns0:c r="H44" s="49"/>
    </ns0:row>
    <ns0:row r="45" ht="17" customHeight="1">
      <ns0:c r="A45" s="25"/>
      <ns0:c r="B45" s="25"/>
      <ns0:c r="C45" s="25"/>
      <ns0:c r="D45" s="25"/>
      <ns0:c r="E45" s="25"/>
      <ns0:c r="F45" s="25"/>
      <ns0:c r="G45" s="25"/>
      <ns0:c r="H45" s="25"/>
    </ns0:row>
    <ns0:row r="46" ht="17" customHeight="1">
      <ns0:c r="A46" s="25"/>
      <ns0:c r="B46" s="25"/>
      <ns0:c r="C46" s="25"/>
      <ns0:c r="D46" s="25"/>
      <ns0:c r="E46" s="25"/>
      <ns0:c r="F46" s="25"/>
      <ns0:c r="G46" s="25"/>
      <ns0:c r="H46" s="25"/>
    </ns0:row>
  </ns0:sheetData>
  <ns0:mergeCells>
    <ns0:mergeCell ref="E2:H3"/>
    <ns0:mergeCell ref="D5:H5"/>
    <ns0:mergeCell ref="E7:F7"/>
    <ns0:mergeCell ref="G7:H7"/>
    <ns0:mergeCell ref="E8:F8"/>
    <ns0:mergeCell ref="G8:H8"/>
    <ns0:mergeCell ref="A12:D12"/>
    <ns0:mergeCell ref="E12:H12"/>
    <ns0:mergeCell ref="A14:D14"/>
    <ns0:mergeCell ref="A15:D15"/>
    <ns0:mergeCell ref="A16:D16"/>
    <ns0:mergeCell ref="A17:D17"/>
    <ns0:mergeCell ref="F14:H14"/>
    <ns0:mergeCell ref="F15:H15"/>
    <ns0:mergeCell ref="F16:H16"/>
    <ns0:mergeCell ref="A19:H19"/>
    <ns0:mergeCell ref="A20:H21"/>
    <ns0:mergeCell ref="A23:F23"/>
    <ns0:mergeCell ref="G23:H23"/>
    <ns0:mergeCell ref="A24:F25"/>
    <ns0:mergeCell ref="G24:H25"/>
    <ns0:mergeCell ref="A26:F27"/>
    <ns0:mergeCell ref="G26:H27"/>
    <ns0:mergeCell ref="E29:F29"/>
    <ns0:mergeCell ref="G29:H29"/>
    <ns0:mergeCell ref="E30:F30"/>
    <ns0:mergeCell ref="G30:H30"/>
    <ns0:mergeCell ref="E31:F31"/>
    <ns0:mergeCell ref="G31:H31"/>
    <ns0:mergeCell ref="E32:F32"/>
    <ns0:mergeCell ref="G32:H32"/>
    <ns0:mergeCell ref="E33:F33"/>
    <ns0:mergeCell ref="G33:H33"/>
    <ns0:mergeCell ref="E34:F34"/>
    <ns0:mergeCell ref="G34:H34"/>
    <ns0:mergeCell ref="E35:F35"/>
    <ns0:mergeCell ref="G35:H35"/>
    <ns0:mergeCell ref="E37:F37"/>
    <ns0:mergeCell ref="G37:H37"/>
    <ns0:mergeCell ref="A30:C32"/>
    <ns0:mergeCell ref="A42:H42"/>
    <ns0:mergeCell ref="A43:H43"/>
    <ns0:mergeCell ref="A44:H44"/>
  </ns0:mergeCells>
  <ns0:printOptions horizontalCentered="1" gridLines="0" headings="0"/>
  <ns0:pageMargins left="0.4" right="0.4" top="0.4" bottom="0.4" header="0.15" footer="0.15"/>
  <ns0:pageSetup paperSize="1" orientation="portrait" fitToWidth="1" fitToHeight="1"/>
  <ns0:drawing ns1:id="R11d8e3a6936745bb"/>
</ns0:worksheet>
</file>

<file path=xl/worksheets/sheet6.xml><?xml version="1.0" encoding="utf-8"?>
<ns0:worksheet xmlns:ns0="http://schemas.openxmlformats.org/spreadsheetml/2006/main" xmlns:ns1="http://schemas.openxmlformats.org/officeDocument/2006/relationships">
  <ns0:sheetPr>
    <ns0:tabColor rgb="FF0B2740"/>
    <ns0:pageSetUpPr fitToPage="1"/>
  </ns0:sheetPr>
  <ns0:sheetViews>
    <ns0:sheetView showGridLines="0" workbookViewId="0"/>
  </ns0:sheetViews>
  <ns0:sheetFormatPr defaultRowHeight="15"/>
  <ns0:cols>
    <ns0:col min="1" max="1" width="10" hidden="0" customWidth="1"/>
    <ns0:col min="2" max="2" width="10" hidden="0" customWidth="1"/>
    <ns0:col min="3" max="3" width="10" hidden="0" customWidth="1"/>
    <ns0:col min="4" max="4" width="10" hidden="0" customWidth="1"/>
    <ns0:col min="5" max="5" width="10" hidden="0" customWidth="1"/>
    <ns0:col min="6" max="6" width="10" hidden="0" customWidth="1"/>
    <ns0:col min="7" max="7" width="10" hidden="0" customWidth="1"/>
    <ns0:col min="8" max="8" width="10" hidden="0" customWidth="1"/>
  </ns0:cols>
  <ns0:sheetData>
    <ns0:row r="1" ht="17" customHeight="1">
      <ns0:c r="A1" s="25"/>
      <ns0:c r="B1" s="25"/>
      <ns0:c r="C1" s="25"/>
      <ns0:c r="D1" s="25"/>
      <ns0:c r="E1" s="25"/>
      <ns0:c r="F1" s="25"/>
      <ns0:c r="G1" s="25"/>
      <ns0:c r="H1" s="25"/>
    </ns0:row>
    <ns0:row r="2" ht="17" customHeight="1">
      <ns0:c r="A2" s="25"/>
      <ns0:c r="B2" s="25"/>
      <ns0:c r="C2" s="25"/>
      <ns0:c r="D2" s="25"/>
      <ns0:c r="E2" s="27" t="str">
        <ns0:v>INVOICE</ns0:v>
      </ns0:c>
      <ns0:c r="F2" s="27"/>
      <ns0:c r="G2" s="27"/>
      <ns0:c r="H2" s="27"/>
    </ns0:row>
    <ns0:row r="3" ht="17" customHeight="1">
      <ns0:c r="A3" s="25"/>
      <ns0:c r="B3" s="25"/>
      <ns0:c r="C3" s="25"/>
      <ns0:c r="D3" s="25"/>
      <ns0:c r="E3" s="27"/>
      <ns0:c r="F3" s="27"/>
      <ns0:c r="G3" s="27"/>
      <ns0:c r="H3" s="27"/>
    </ns0:row>
    <ns0:row r="4" ht="17" customHeight="1">
      <ns0:c r="A4" s="25"/>
      <ns0:c r="B4" s="25"/>
      <ns0:c r="C4" s="25"/>
      <ns0:c r="D4" s="25"/>
      <ns0:c r="E4" s="25"/>
      <ns0:c r="F4" s="25"/>
      <ns0:c r="G4" s="25"/>
      <ns0:c r="H4" s="25"/>
    </ns0:row>
    <ns0:row r="5" ht="17" customHeight="1">
      <ns0:c r="A5" s="25"/>
      <ns0:c r="B5" s="25"/>
      <ns0:c r="C5" s="25"/>
      <ns0:c r="D5" s="29" t="str">
        <ns0:v>Inspection</ns0:v>
      </ns0:c>
      <ns0:c r="E5" s="29"/>
      <ns0:c r="F5" s="29"/>
      <ns0:c r="G5" s="29"/>
      <ns0:c r="H5" s="29"/>
    </ns0:row>
    <ns0:row r="6" ht="17" customHeight="1">
      <ns0:c r="A6" s="25"/>
      <ns0:c r="B6" s="25"/>
      <ns0:c r="C6" s="25"/>
      <ns0:c r="D6" s="25"/>
      <ns0:c r="E6" s="25"/>
      <ns0:c r="F6" s="25"/>
      <ns0:c r="G6" s="25"/>
      <ns0:c r="H6" s="25"/>
    </ns0:row>
    <ns0:row r="7" ht="17" customHeight="1">
      <ns0:c r="A7" s="25"/>
      <ns0:c r="B7" s="25"/>
      <ns0:c r="C7" s="25"/>
      <ns0:c r="D7" s="25"/>
      <ns0:c r="E7" s="30" t="str">
        <ns0:v>INVOICE NO.</ns0:v>
      </ns0:c>
      <ns0:c r="F7" s="30"/>
      <ns0:c r="G7" s="32" t="str">
        <ns0:f>IF('Invoice Entry'!D53="","",'Invoice Entry'!D53)</ns0:f>
      </ns0:c>
      <ns0:c r="H7" s="32"/>
    </ns0:row>
    <ns0:row r="8" ht="17" customHeight="1">
      <ns0:c r="A8" s="25"/>
      <ns0:c r="B8" s="25"/>
      <ns0:c r="C8" s="25"/>
      <ns0:c r="D8" s="25"/>
      <ns0:c r="E8" s="30" t="str">
        <ns0:v>DATE</ns0:v>
      </ns0:c>
      <ns0:c r="F8" s="30"/>
      <ns0:c r="G8" s="33" t="str">
        <ns0:f>IF(COUNT('Invoice Entry'!D54)=0,"",'Invoice Entry'!D54)</ns0:f>
      </ns0:c>
      <ns0:c r="H8" s="32"/>
    </ns0:row>
    <ns0:row r="9" ht="17" customHeight="1">
      <ns0:c r="A9" s="25"/>
      <ns0:c r="B9" s="25"/>
      <ns0:c r="C9" s="25"/>
      <ns0:c r="D9" s="25"/>
      <ns0:c r="E9" s="25"/>
      <ns0:c r="F9" s="25"/>
      <ns0:c r="G9" s="25"/>
      <ns0:c r="H9" s="25"/>
    </ns0:row>
    <ns0:row r="10" ht="8" customHeight="1">
      <ns0:c r="A10" s="35"/>
      <ns0:c r="B10" s="35"/>
      <ns0:c r="C10" s="34"/>
      <ns0:c r="D10" s="34"/>
      <ns0:c r="E10" s="34"/>
      <ns0:c r="F10" s="34"/>
      <ns0:c r="G10" s="34"/>
      <ns0:c r="H10" s="34"/>
    </ns0:row>
    <ns0:row r="11" ht="17" customHeight="1">
      <ns0:c r="A11" s="25"/>
      <ns0:c r="B11" s="25"/>
      <ns0:c r="C11" s="25"/>
      <ns0:c r="D11" s="25"/>
      <ns0:c r="E11" s="25"/>
      <ns0:c r="F11" s="25"/>
      <ns0:c r="G11" s="25"/>
      <ns0:c r="H11" s="25"/>
    </ns0:row>
    <ns0:row r="12" ht="17" customHeight="1">
      <ns0:c r="A12" s="36" t="str">
        <ns0:v>BILL TO</ns0:v>
      </ns0:c>
      <ns0:c r="B12" s="36"/>
      <ns0:c r="C12" s="36"/>
      <ns0:c r="D12" s="36"/>
      <ns0:c r="E12" s="36" t="str">
        <ns0:v>CLAIM DETAILS</ns0:v>
      </ns0:c>
      <ns0:c r="F12" s="36"/>
      <ns0:c r="G12" s="36"/>
      <ns0:c r="H12" s="36"/>
    </ns0:row>
    <ns0:row r="13" ht="17" customHeight="1">
      <ns0:c r="A13" s="25"/>
      <ns0:c r="B13" s="25"/>
      <ns0:c r="C13" s="25"/>
      <ns0:c r="D13" s="25"/>
      <ns0:c r="E13" s="25"/>
      <ns0:c r="F13" s="25"/>
      <ns0:c r="G13" s="25"/>
      <ns0:c r="H13" s="25"/>
    </ns0:row>
    <ns0:row r="14" ht="17" customHeight="1">
      <ns0:c r="A14" s="25" t="str">
        <ns0:f>IF('Info'!C34="","",'Info'!C34)</ns0:f>
      </ns0:c>
      <ns0:c r="B14" s="25"/>
      <ns0:c r="C14" s="25"/>
      <ns0:c r="D14" s="25"/>
      <ns0:c r="E14" s="25" t="str">
        <ns0:v>Claim</ns0:v>
      </ns0:c>
      <ns0:c r="F14" s="25" t="str">
        <ns0:f>IF('Info'!G13="","",'Info'!G13)</ns0:f>
      </ns0:c>
      <ns0:c r="G14" s="25"/>
      <ns0:c r="H14" s="25"/>
    </ns0:row>
    <ns0:row r="15" ht="17" customHeight="1">
      <ns0:c r="A15" s="25" t="str">
        <ns0:f>IF('Info'!G15="","",'Info'!G15)</ns0:f>
      </ns0:c>
      <ns0:c r="B15" s="25"/>
      <ns0:c r="C15" s="25"/>
      <ns0:c r="D15" s="25"/>
      <ns0:c r="E15" s="25" t="str">
        <ns0:v>Our file</ns0:v>
      </ns0:c>
      <ns0:c r="F15" s="25" t="str">
        <ns0:f>IF('Info'!G23="","",'Info'!G23)</ns0:f>
      </ns0:c>
      <ns0:c r="G15" s="25"/>
      <ns0:c r="H15" s="25"/>
    </ns0:row>
    <ns0:row r="16" ht="17" customHeight="1">
      <ns0:c r="A16" s="25" t="str">
        <ns0:f>IF('Info'!C36="","",'Info'!C36)</ns0:f>
      </ns0:c>
      <ns0:c r="B16" s="25"/>
      <ns0:c r="C16" s="25"/>
      <ns0:c r="D16" s="25"/>
      <ns0:c r="E16" s="25" t="str">
        <ns0:v>Insured</ns0:v>
      </ns0:c>
      <ns0:c r="F16" s="25" t="str">
        <ns0:f>IF('Info'!C11="","",'Info'!C11)</ns0:f>
      </ns0:c>
      <ns0:c r="G16" s="25"/>
      <ns0:c r="H16" s="25"/>
    </ns0:row>
    <ns0:row r="17" ht="17" customHeight="1">
      <ns0:c r="A17" s="25" t="str">
        <ns0:f>IF('Info'!C38="","",'Info'!C38)</ns0:f>
      </ns0:c>
      <ns0:c r="B17" s="25"/>
      <ns0:c r="C17" s="25"/>
      <ns0:c r="D17" s="25"/>
      <ns0:c r="E17" s="25"/>
      <ns0:c r="F17" s="25"/>
      <ns0:c r="G17" s="25"/>
      <ns0:c r="H17" s="25"/>
    </ns0:row>
    <ns0:row r="18" ht="17" customHeight="1">
      <ns0:c r="A18" s="25"/>
      <ns0:c r="B18" s="25"/>
      <ns0:c r="C18" s="25"/>
      <ns0:c r="D18" s="25"/>
      <ns0:c r="E18" s="25"/>
      <ns0:c r="F18" s="25"/>
      <ns0:c r="G18" s="25"/>
      <ns0:c r="H18" s="25"/>
    </ns0:row>
    <ns0:row r="19" ht="17" customHeight="1">
      <ns0:c r="A19" s="36" t="str">
        <ns0:v>LOSS LOCATION</ns0:v>
      </ns0:c>
      <ns0:c r="B19" s="36"/>
      <ns0:c r="C19" s="36"/>
      <ns0:c r="D19" s="36"/>
      <ns0:c r="E19" s="36"/>
      <ns0:c r="F19" s="36"/>
      <ns0:c r="G19" s="36"/>
      <ns0:c r="H19" s="36"/>
    </ns0:row>
    <ns0:row r="20" ht="17" customHeight="1">
      <ns0:c r="A20" s="37" t="str">
        <ns0:f>IF('Info'!C15="","",'Info'!C15)</ns0:f>
      </ns0:c>
      <ns0:c r="B20" s="37"/>
      <ns0:c r="C20" s="37"/>
      <ns0:c r="D20" s="37"/>
      <ns0:c r="E20" s="37"/>
      <ns0:c r="F20" s="37"/>
      <ns0:c r="G20" s="37"/>
      <ns0:c r="H20" s="37"/>
    </ns0:row>
    <ns0:row r="21" ht="17" customHeight="1">
      <ns0:c r="A21" s="37"/>
      <ns0:c r="B21" s="37"/>
      <ns0:c r="C21" s="37"/>
      <ns0:c r="D21" s="37"/>
      <ns0:c r="E21" s="37"/>
      <ns0:c r="F21" s="37"/>
      <ns0:c r="G21" s="37"/>
      <ns0:c r="H21" s="37"/>
    </ns0:row>
    <ns0:row r="22" ht="17" customHeight="1">
      <ns0:c r="A22" s="25"/>
      <ns0:c r="B22" s="25"/>
      <ns0:c r="C22" s="25"/>
      <ns0:c r="D22" s="25"/>
      <ns0:c r="E22" s="25"/>
      <ns0:c r="F22" s="25"/>
      <ns0:c r="G22" s="25"/>
      <ns0:c r="H22" s="25"/>
    </ns0:row>
    <ns0:row r="23" ht="25" customHeight="1">
      <ns0:c r="A23" s="8" t="str">
        <ns0:v>DESCRIPTION</ns0:v>
      </ns0:c>
      <ns0:c r="B23" s="8"/>
      <ns0:c r="C23" s="8"/>
      <ns0:c r="D23" s="8"/>
      <ns0:c r="E23" s="8"/>
      <ns0:c r="F23" s="8"/>
      <ns0:c r="G23" s="39" t="str">
        <ns0:v>AMOUNT (CAD)</ns0:v>
      </ns0:c>
      <ns0:c r="H23" s="39"/>
    </ns0:row>
    <ns0:row r="24" ht="17" customHeight="1">
      <ns0:c r="A24" s="37" t="str">
        <ns0:f>IF('Invoice Entry'!D55="","",'Invoice Entry'!D55)</ns0:f>
      </ns0:c>
      <ns0:c r="B24" s="37"/>
      <ns0:c r="C24" s="37"/>
      <ns0:c r="D24" s="37"/>
      <ns0:c r="E24" s="37"/>
      <ns0:c r="F24" s="37"/>
      <ns0:c r="G24" s="42" t="n">
        <ns0:f>IF(COUNT('Invoice Entry'!D56)=0,"",'Invoice Entry'!D56)</ns0:f>
      </ns0:c>
      <ns0:c r="H24" s="25"/>
    </ns0:row>
    <ns0:row r="25" ht="17" customHeight="1">
      <ns0:c r="A25" s="41"/>
      <ns0:c r="B25" s="41"/>
      <ns0:c r="C25" s="41"/>
      <ns0:c r="D25" s="41"/>
      <ns0:c r="E25" s="41"/>
      <ns0:c r="F25" s="41"/>
      <ns0:c r="G25" s="40"/>
      <ns0:c r="H25" s="40"/>
    </ns0:row>
    <ns0:row r="26" ht="17" customHeight="1">
      <ns0:c r="A26" s="37" t="str">
        <ns0:f>IF('Invoice Entry'!D57="","",'Invoice Entry'!D57)</ns0:f>
      </ns0:c>
      <ns0:c r="B26" s="37"/>
      <ns0:c r="C26" s="37"/>
      <ns0:c r="D26" s="37"/>
      <ns0:c r="E26" s="37"/>
      <ns0:c r="F26" s="37"/>
      <ns0:c r="G26" s="42" t="str">
        <ns0:f>IF(COUNT('Invoice Entry'!D58)=0,"",'Invoice Entry'!D58)</ns0:f>
      </ns0:c>
      <ns0:c r="H26" s="25"/>
    </ns0:row>
    <ns0:row r="27" ht="17" customHeight="1">
      <ns0:c r="A27" s="41"/>
      <ns0:c r="B27" s="41"/>
      <ns0:c r="C27" s="41"/>
      <ns0:c r="D27" s="41"/>
      <ns0:c r="E27" s="41"/>
      <ns0:c r="F27" s="41"/>
      <ns0:c r="G27" s="40"/>
      <ns0:c r="H27" s="40"/>
    </ns0:row>
    <ns0:row r="28" ht="17" customHeight="1">
      <ns0:c r="A28" s="25"/>
      <ns0:c r="B28" s="25"/>
      <ns0:c r="C28" s="25"/>
      <ns0:c r="D28" s="25"/>
      <ns0:c r="E28" s="25"/>
      <ns0:c r="F28" s="25"/>
      <ns0:c r="G28" s="25"/>
      <ns0:c r="H28" s="25"/>
    </ns0:row>
    <ns0:row r="29" ht="17" customHeight="1">
      <ns0:c r="A29" s="25"/>
      <ns0:c r="B29" s="25"/>
      <ns0:c r="C29" s="25"/>
      <ns0:c r="D29" s="25"/>
      <ns0:c r="E29" s="25" t="str">
        <ns0:v>Base subtotal</ns0:v>
      </ns0:c>
      <ns0:c r="F29" s="25"/>
      <ns0:c r="G29" s="42" t="n">
        <ns0:f>IF(COUNT(G24,G26)=0,"",SUM(G24,G26))</ns0:f>
      </ns0:c>
      <ns0:c r="H29" s="25"/>
    </ns0:row>
    <ns0:row r="30" ht="17" customHeight="1">
      <ns0:c r="A30" s="47" t="str">
        <ns0:v>Thank you for choosing
Ash Restoration.</ns0:v>
      </ns0:c>
      <ns0:c r="B30" s="47"/>
      <ns0:c r="C30" s="47"/>
      <ns0:c r="D30" s="25"/>
      <ns0:c r="E30" s="25" t="str">
        <ns0:f>"Overhead ("&amp;TEXT('Invoice Entry'!D59,"0%")&amp;")"</ns0:f>
      </ns0:c>
      <ns0:c r="F30" s="25"/>
      <ns0:c r="G30" s="42" t="n">
        <ns0:f>IF(COUNT(G29)=0,"",ROUND(G29*'Invoice Entry'!D59,2))</ns0:f>
      </ns0:c>
      <ns0:c r="H30" s="25"/>
    </ns0:row>
    <ns0:row r="31" ht="17" customHeight="1">
      <ns0:c r="A31" s="47"/>
      <ns0:c r="B31" s="47"/>
      <ns0:c r="C31" s="47"/>
      <ns0:c r="D31" s="25"/>
      <ns0:c r="E31" s="25" t="str">
        <ns0:f>"Profit ("&amp;TEXT('Invoice Entry'!D60,"0%")&amp;")"</ns0:f>
      </ns0:c>
      <ns0:c r="F31" s="25"/>
      <ns0:c r="G31" s="42" t="n">
        <ns0:f>IF(COUNT(G29)=0,"",ROUND(G29*'Invoice Entry'!D60,2))</ns0:f>
      </ns0:c>
      <ns0:c r="H31" s="25"/>
    </ns0:row>
    <ns0:row r="32" ht="17" customHeight="1">
      <ns0:c r="A32" s="47"/>
      <ns0:c r="B32" s="47"/>
      <ns0:c r="C32" s="47"/>
      <ns0:c r="D32" s="25"/>
      <ns0:c r="E32" s="25" t="str">
        <ns0:v>Subtotal with O&amp;P</ns0:v>
      </ns0:c>
      <ns0:c r="F32" s="25"/>
      <ns0:c r="G32" s="42" t="n">
        <ns0:f>IF(COUNT(G29)=0,"",SUM(G29:G31))</ns0:f>
      </ns0:c>
      <ns0:c r="H32" s="25"/>
    </ns0:row>
    <ns0:row r="33" ht="17" customHeight="1">
      <ns0:c r="A33" s="25"/>
      <ns0:c r="B33" s="25"/>
      <ns0:c r="C33" s="25"/>
      <ns0:c r="D33" s="25"/>
      <ns0:c r="E33" s="25" t="str">
        <ns0:f>"GST ("&amp;TEXT('Invoice Entry'!D61,"0%")&amp;")"</ns0:f>
      </ns0:c>
      <ns0:c r="F33" s="25"/>
      <ns0:c r="G33" s="42" t="n">
        <ns0:f>IF(COUNT(G29)=0,"",ROUND(G32*'Invoice Entry'!D61,2))</ns0:f>
      </ns0:c>
      <ns0:c r="H33" s="25"/>
    </ns0:row>
    <ns0:row r="34" ht="17" customHeight="1">
      <ns0:c r="A34" s="25"/>
      <ns0:c r="B34" s="25"/>
      <ns0:c r="C34" s="25"/>
      <ns0:c r="D34" s="25"/>
      <ns0:c r="E34" s="25" t="str">
        <ns0:v>Invoice total</ns0:v>
      </ns0:c>
      <ns0:c r="F34" s="25"/>
      <ns0:c r="G34" s="42" t="n">
        <ns0:f>IF(COUNT(G29)=0,"",ROUND(SUM(G32:G33),2))</ns0:f>
      </ns0:c>
      <ns0:c r="H34" s="25"/>
    </ns0:row>
    <ns0:row r="35" ht="17" customHeight="1">
      <ns0:c r="A35" s="25"/>
      <ns0:c r="B35" s="25"/>
      <ns0:c r="C35" s="25"/>
      <ns0:c r="D35" s="25"/>
      <ns0:c r="E35" s="25" t="str">
        <ns0:v>Deductible</ns0:v>
      </ns0:c>
      <ns0:c r="F35" s="25"/>
      <ns0:c r="G35" s="42" t="n">
        <ns0:f>IF(COUNT(G29)=0,"",SUM('Invoice Entry'!D62))</ns0:f>
      </ns0:c>
      <ns0:c r="H35" s="25"/>
    </ns0:row>
    <ns0:row r="36" ht="17" customHeight="1">
      <ns0:c r="A36" s="25"/>
      <ns0:c r="B36" s="25"/>
      <ns0:c r="C36" s="25"/>
      <ns0:c r="D36" s="25"/>
      <ns0:c r="E36" s="25"/>
      <ns0:c r="F36" s="25"/>
      <ns0:c r="G36" s="25"/>
      <ns0:c r="H36" s="25"/>
    </ns0:row>
    <ns0:row r="37" ht="21" customHeight="1">
      <ns0:c r="A37" s="25"/>
      <ns0:c r="B37" s="25"/>
      <ns0:c r="C37" s="25"/>
      <ns0:c r="D37" s="25"/>
      <ns0:c r="E37" s="44" t="str">
        <ns0:v>AMOUNT BILLED</ns0:v>
      </ns0:c>
      <ns0:c r="F37" s="44"/>
      <ns0:c r="G37" s="45" t="n">
        <ns0:f>IF(COUNT(G34)=0,"",ROUND(G34-G35,2))</ns0:f>
      </ns0:c>
      <ns0:c r="H37" s="44"/>
    </ns0:row>
    <ns0:row r="38" ht="21" customHeight="1">
      <ns0:c r="A38" s="25"/>
      <ns0:c r="B38" s="25"/>
      <ns0:c r="C38" s="25"/>
      <ns0:c r="D38" s="25"/>
      <ns0:c r="E38" s="44"/>
      <ns0:c r="F38" s="44"/>
      <ns0:c r="G38" s="44"/>
      <ns0:c r="H38" s="44"/>
    </ns0:row>
    <ns0:row r="39" ht="17" customHeight="1">
      <ns0:c r="A39" s="25"/>
      <ns0:c r="B39" s="25"/>
      <ns0:c r="C39" s="25"/>
      <ns0:c r="D39" s="25"/>
      <ns0:c r="E39" s="25"/>
      <ns0:c r="F39" s="25"/>
      <ns0:c r="G39" s="25"/>
      <ns0:c r="H39" s="25"/>
    </ns0:row>
    <ns0:row r="40" ht="17" customHeight="1">
      <ns0:c r="A40" s="48"/>
      <ns0:c r="B40" s="48"/>
      <ns0:c r="C40" s="48"/>
      <ns0:c r="D40" s="48"/>
      <ns0:c r="E40" s="48"/>
      <ns0:c r="F40" s="48"/>
      <ns0:c r="G40" s="48"/>
      <ns0:c r="H40" s="48"/>
    </ns0:row>
    <ns0:row r="41" ht="17" customHeight="1">
      <ns0:c r="A41" s="25"/>
      <ns0:c r="B41" s="25"/>
      <ns0:c r="C41" s="25"/>
      <ns0:c r="D41" s="25"/>
      <ns0:c r="E41" s="25"/>
      <ns0:c r="F41" s="25"/>
      <ns0:c r="G41" s="25"/>
      <ns0:c r="H41" s="25"/>
    </ns0:row>
    <ns0:row r="42" ht="17" customHeight="1">
      <ns0:c r="A42" s="49" t="str">
        <ns0:f>'Info'!C42&amp;"  |  GST # "&amp;'Info'!C44</ns0:f>
      </ns0:c>
      <ns0:c r="B42" s="49"/>
      <ns0:c r="C42" s="49"/>
      <ns0:c r="D42" s="49"/>
      <ns0:c r="E42" s="49"/>
      <ns0:c r="F42" s="49"/>
      <ns0:c r="G42" s="49"/>
      <ns0:c r="H42" s="49"/>
    </ns0:row>
    <ns0:row r="43" ht="17" customHeight="1">
      <ns0:c r="A43" s="49" t="str">
        <ns0:f>IF('Info'!C40="Calgary","Unit E, 4040 80 Ave SE, Calgary, AB T2C 2J7","106-12885 76 Ave, Surrey, BC V3W 1E6")</ns0:f>
      </ns0:c>
      <ns0:c r="B43" s="49"/>
      <ns0:c r="C43" s="49"/>
      <ns0:c r="D43" s="49"/>
      <ns0:c r="E43" s="49"/>
      <ns0:c r="F43" s="49"/>
      <ns0:c r="G43" s="49"/>
      <ns0:c r="H43" s="49"/>
    </ns0:row>
    <ns0:row r="44" ht="17" customHeight="1">
      <ns0:c r="A44" s="49" t="str">
        <ns0:f>IF('Info'!C40="Calgary","Calgary office 403-561-1334","Metro Vancouver office 604-597-4026")&amp;"   |   info@ashrestoration.com"</ns0:f>
      </ns0:c>
      <ns0:c r="B44" s="49"/>
      <ns0:c r="C44" s="49"/>
      <ns0:c r="D44" s="49"/>
      <ns0:c r="E44" s="49"/>
      <ns0:c r="F44" s="49"/>
      <ns0:c r="G44" s="49"/>
      <ns0:c r="H44" s="49"/>
    </ns0:row>
    <ns0:row r="45" ht="17" customHeight="1">
      <ns0:c r="A45" s="25"/>
      <ns0:c r="B45" s="25"/>
      <ns0:c r="C45" s="25"/>
      <ns0:c r="D45" s="25"/>
      <ns0:c r="E45" s="25"/>
      <ns0:c r="F45" s="25"/>
      <ns0:c r="G45" s="25"/>
      <ns0:c r="H45" s="25"/>
    </ns0:row>
    <ns0:row r="46" ht="17" customHeight="1">
      <ns0:c r="A46" s="25"/>
      <ns0:c r="B46" s="25"/>
      <ns0:c r="C46" s="25"/>
      <ns0:c r="D46" s="25"/>
      <ns0:c r="E46" s="25"/>
      <ns0:c r="F46" s="25"/>
      <ns0:c r="G46" s="25"/>
      <ns0:c r="H46" s="25"/>
    </ns0:row>
  </ns0:sheetData>
  <ns0:mergeCells>
    <ns0:mergeCell ref="E2:H3"/>
    <ns0:mergeCell ref="D5:H5"/>
    <ns0:mergeCell ref="E7:F7"/>
    <ns0:mergeCell ref="G7:H7"/>
    <ns0:mergeCell ref="E8:F8"/>
    <ns0:mergeCell ref="G8:H8"/>
    <ns0:mergeCell ref="A12:D12"/>
    <ns0:mergeCell ref="E12:H12"/>
    <ns0:mergeCell ref="A14:D14"/>
    <ns0:mergeCell ref="A15:D15"/>
    <ns0:mergeCell ref="A16:D16"/>
    <ns0:mergeCell ref="A17:D17"/>
    <ns0:mergeCell ref="F14:H14"/>
    <ns0:mergeCell ref="F15:H15"/>
    <ns0:mergeCell ref="F16:H16"/>
    <ns0:mergeCell ref="A19:H19"/>
    <ns0:mergeCell ref="A20:H21"/>
    <ns0:mergeCell ref="A23:F23"/>
    <ns0:mergeCell ref="G23:H23"/>
    <ns0:mergeCell ref="A24:F25"/>
    <ns0:mergeCell ref="G24:H25"/>
    <ns0:mergeCell ref="A26:F27"/>
    <ns0:mergeCell ref="G26:H27"/>
    <ns0:mergeCell ref="E29:F29"/>
    <ns0:mergeCell ref="G29:H29"/>
    <ns0:mergeCell ref="E30:F30"/>
    <ns0:mergeCell ref="G30:H30"/>
    <ns0:mergeCell ref="E31:F31"/>
    <ns0:mergeCell ref="G31:H31"/>
    <ns0:mergeCell ref="E32:F32"/>
    <ns0:mergeCell ref="G32:H32"/>
    <ns0:mergeCell ref="E33:F33"/>
    <ns0:mergeCell ref="G33:H33"/>
    <ns0:mergeCell ref="E34:F34"/>
    <ns0:mergeCell ref="G34:H34"/>
    <ns0:mergeCell ref="E35:F35"/>
    <ns0:mergeCell ref="G35:H35"/>
    <ns0:mergeCell ref="E37:F37"/>
    <ns0:mergeCell ref="G37:H37"/>
    <ns0:mergeCell ref="A30:C32"/>
    <ns0:mergeCell ref="A42:H42"/>
    <ns0:mergeCell ref="A43:H43"/>
    <ns0:mergeCell ref="A44:H44"/>
  </ns0:mergeCells>
  <ns0:printOptions horizontalCentered="1" gridLines="0" headings="0"/>
  <ns0:pageMargins left="0.4" right="0.4" top="0.4" bottom="0.4" header="0.15" footer="0.15"/>
  <ns0:pageSetup paperSize="1" orientation="portrait" fitToWidth="1" fitToHeight="1"/>
  <ns0:drawing ns1:id="R103df1b3fdc349f5"/>
</ns0:worksheet>
</file>

<file path=xl/worksheets/sheet7.xml><?xml version="1.0" encoding="utf-8"?>
<ns0:worksheet xmlns:ns0="http://schemas.openxmlformats.org/spreadsheetml/2006/main" xmlns:ns1="http://schemas.openxmlformats.org/officeDocument/2006/relationships">
  <ns0:sheetPr>
    <ns0:tabColor rgb="FF0B2740"/>
    <ns0:pageSetUpPr fitToPage="1"/>
  </ns0:sheetPr>
  <ns0:sheetViews>
    <ns0:sheetView showGridLines="0" workbookViewId="0"/>
  </ns0:sheetViews>
  <ns0:sheetFormatPr defaultRowHeight="15"/>
  <ns0:cols>
    <ns0:col min="1" max="1" width="10" hidden="0" customWidth="1"/>
    <ns0:col min="2" max="2" width="10" hidden="0" customWidth="1"/>
    <ns0:col min="3" max="3" width="10" hidden="0" customWidth="1"/>
    <ns0:col min="4" max="4" width="10" hidden="0" customWidth="1"/>
    <ns0:col min="5" max="5" width="10" hidden="0" customWidth="1"/>
    <ns0:col min="6" max="6" width="10" hidden="0" customWidth="1"/>
    <ns0:col min="7" max="7" width="10" hidden="0" customWidth="1"/>
    <ns0:col min="8" max="8" width="10" hidden="0" customWidth="1"/>
  </ns0:cols>
  <ns0:sheetData>
    <ns0:row r="1" ht="17" customHeight="1">
      <ns0:c r="A1" s="25"/>
      <ns0:c r="B1" s="25"/>
      <ns0:c r="C1" s="25"/>
      <ns0:c r="D1" s="25"/>
      <ns0:c r="E1" s="25"/>
      <ns0:c r="F1" s="25"/>
      <ns0:c r="G1" s="25"/>
      <ns0:c r="H1" s="25"/>
    </ns0:row>
    <ns0:row r="2" ht="17" customHeight="1">
      <ns0:c r="A2" s="25"/>
      <ns0:c r="B2" s="25"/>
      <ns0:c r="C2" s="25"/>
      <ns0:c r="D2" s="25"/>
      <ns0:c r="E2" s="27" t="str">
        <ns0:v>INVOICE</ns0:v>
      </ns0:c>
      <ns0:c r="F2" s="27"/>
      <ns0:c r="G2" s="27"/>
      <ns0:c r="H2" s="27"/>
    </ns0:row>
    <ns0:row r="3" ht="17" customHeight="1">
      <ns0:c r="A3" s="25"/>
      <ns0:c r="B3" s="25"/>
      <ns0:c r="C3" s="25"/>
      <ns0:c r="D3" s="25"/>
      <ns0:c r="E3" s="27"/>
      <ns0:c r="F3" s="27"/>
      <ns0:c r="G3" s="27"/>
      <ns0:c r="H3" s="27"/>
    </ns0:row>
    <ns0:row r="4" ht="17" customHeight="1">
      <ns0:c r="A4" s="25"/>
      <ns0:c r="B4" s="25"/>
      <ns0:c r="C4" s="25"/>
      <ns0:c r="D4" s="25"/>
      <ns0:c r="E4" s="25"/>
      <ns0:c r="F4" s="25"/>
      <ns0:c r="G4" s="25"/>
      <ns0:c r="H4" s="25"/>
    </ns0:row>
    <ns0:row r="5" ht="17" customHeight="1">
      <ns0:c r="A5" s="25"/>
      <ns0:c r="B5" s="25"/>
      <ns0:c r="C5" s="25"/>
      <ns0:c r="D5" s="29" t="str">
        <ns0:v>Supplemental repair</ns0:v>
      </ns0:c>
      <ns0:c r="E5" s="29"/>
      <ns0:c r="F5" s="29"/>
      <ns0:c r="G5" s="29"/>
      <ns0:c r="H5" s="29"/>
    </ns0:row>
    <ns0:row r="6" ht="17" customHeight="1">
      <ns0:c r="A6" s="25"/>
      <ns0:c r="B6" s="25"/>
      <ns0:c r="C6" s="25"/>
      <ns0:c r="D6" s="25"/>
      <ns0:c r="E6" s="25"/>
      <ns0:c r="F6" s="25"/>
      <ns0:c r="G6" s="25"/>
      <ns0:c r="H6" s="25"/>
    </ns0:row>
    <ns0:row r="7" ht="17" customHeight="1">
      <ns0:c r="A7" s="25"/>
      <ns0:c r="B7" s="25"/>
      <ns0:c r="C7" s="25"/>
      <ns0:c r="D7" s="25"/>
      <ns0:c r="E7" s="30" t="str">
        <ns0:v>INVOICE NO.</ns0:v>
      </ns0:c>
      <ns0:c r="F7" s="30"/>
      <ns0:c r="G7" s="32" t="str">
        <ns0:f>IF('Invoice Entry'!D67="","",'Invoice Entry'!D67)</ns0:f>
      </ns0:c>
      <ns0:c r="H7" s="32"/>
    </ns0:row>
    <ns0:row r="8" ht="17" customHeight="1">
      <ns0:c r="A8" s="25"/>
      <ns0:c r="B8" s="25"/>
      <ns0:c r="C8" s="25"/>
      <ns0:c r="D8" s="25"/>
      <ns0:c r="E8" s="30" t="str">
        <ns0:v>DATE</ns0:v>
      </ns0:c>
      <ns0:c r="F8" s="30"/>
      <ns0:c r="G8" s="33" t="str">
        <ns0:f>IF(COUNT('Invoice Entry'!D68)=0,"",'Invoice Entry'!D68)</ns0:f>
      </ns0:c>
      <ns0:c r="H8" s="32"/>
    </ns0:row>
    <ns0:row r="9" ht="17" customHeight="1">
      <ns0:c r="A9" s="25"/>
      <ns0:c r="B9" s="25"/>
      <ns0:c r="C9" s="25"/>
      <ns0:c r="D9" s="25"/>
      <ns0:c r="E9" s="25"/>
      <ns0:c r="F9" s="25"/>
      <ns0:c r="G9" s="25"/>
      <ns0:c r="H9" s="25"/>
    </ns0:row>
    <ns0:row r="10" ht="8" customHeight="1">
      <ns0:c r="A10" s="35"/>
      <ns0:c r="B10" s="35"/>
      <ns0:c r="C10" s="34"/>
      <ns0:c r="D10" s="34"/>
      <ns0:c r="E10" s="34"/>
      <ns0:c r="F10" s="34"/>
      <ns0:c r="G10" s="34"/>
      <ns0:c r="H10" s="34"/>
    </ns0:row>
    <ns0:row r="11" ht="17" customHeight="1">
      <ns0:c r="A11" s="25"/>
      <ns0:c r="B11" s="25"/>
      <ns0:c r="C11" s="25"/>
      <ns0:c r="D11" s="25"/>
      <ns0:c r="E11" s="25"/>
      <ns0:c r="F11" s="25"/>
      <ns0:c r="G11" s="25"/>
      <ns0:c r="H11" s="25"/>
    </ns0:row>
    <ns0:row r="12" ht="17" customHeight="1">
      <ns0:c r="A12" s="36" t="str">
        <ns0:v>BILL TO</ns0:v>
      </ns0:c>
      <ns0:c r="B12" s="36"/>
      <ns0:c r="C12" s="36"/>
      <ns0:c r="D12" s="36"/>
      <ns0:c r="E12" s="36" t="str">
        <ns0:v>CLAIM DETAILS</ns0:v>
      </ns0:c>
      <ns0:c r="F12" s="36"/>
      <ns0:c r="G12" s="36"/>
      <ns0:c r="H12" s="36"/>
    </ns0:row>
    <ns0:row r="13" ht="17" customHeight="1">
      <ns0:c r="A13" s="25"/>
      <ns0:c r="B13" s="25"/>
      <ns0:c r="C13" s="25"/>
      <ns0:c r="D13" s="25"/>
      <ns0:c r="E13" s="25"/>
      <ns0:c r="F13" s="25"/>
      <ns0:c r="G13" s="25"/>
      <ns0:c r="H13" s="25"/>
    </ns0:row>
    <ns0:row r="14" ht="17" customHeight="1">
      <ns0:c r="A14" s="25" t="str">
        <ns0:f>IF('Info'!C34="","",'Info'!C34)</ns0:f>
      </ns0:c>
      <ns0:c r="B14" s="25"/>
      <ns0:c r="C14" s="25"/>
      <ns0:c r="D14" s="25"/>
      <ns0:c r="E14" s="25" t="str">
        <ns0:v>Claim</ns0:v>
      </ns0:c>
      <ns0:c r="F14" s="25" t="str">
        <ns0:f>IF('Info'!G13="","",'Info'!G13)</ns0:f>
      </ns0:c>
      <ns0:c r="G14" s="25"/>
      <ns0:c r="H14" s="25"/>
    </ns0:row>
    <ns0:row r="15" ht="17" customHeight="1">
      <ns0:c r="A15" s="25" t="str">
        <ns0:f>IF('Info'!G15="","",'Info'!G15)</ns0:f>
      </ns0:c>
      <ns0:c r="B15" s="25"/>
      <ns0:c r="C15" s="25"/>
      <ns0:c r="D15" s="25"/>
      <ns0:c r="E15" s="25" t="str">
        <ns0:v>Our file</ns0:v>
      </ns0:c>
      <ns0:c r="F15" s="25" t="str">
        <ns0:f>IF('Info'!G23="","",'Info'!G23)</ns0:f>
      </ns0:c>
      <ns0:c r="G15" s="25"/>
      <ns0:c r="H15" s="25"/>
    </ns0:row>
    <ns0:row r="16" ht="17" customHeight="1">
      <ns0:c r="A16" s="25" t="str">
        <ns0:f>IF('Info'!C36="","",'Info'!C36)</ns0:f>
      </ns0:c>
      <ns0:c r="B16" s="25"/>
      <ns0:c r="C16" s="25"/>
      <ns0:c r="D16" s="25"/>
      <ns0:c r="E16" s="25" t="str">
        <ns0:v>Insured</ns0:v>
      </ns0:c>
      <ns0:c r="F16" s="25" t="str">
        <ns0:f>IF('Info'!C11="","",'Info'!C11)</ns0:f>
      </ns0:c>
      <ns0:c r="G16" s="25"/>
      <ns0:c r="H16" s="25"/>
    </ns0:row>
    <ns0:row r="17" ht="17" customHeight="1">
      <ns0:c r="A17" s="25" t="str">
        <ns0:f>IF('Info'!C38="","",'Info'!C38)</ns0:f>
      </ns0:c>
      <ns0:c r="B17" s="25"/>
      <ns0:c r="C17" s="25"/>
      <ns0:c r="D17" s="25"/>
      <ns0:c r="E17" s="25"/>
      <ns0:c r="F17" s="25"/>
      <ns0:c r="G17" s="25"/>
      <ns0:c r="H17" s="25"/>
    </ns0:row>
    <ns0:row r="18" ht="17" customHeight="1">
      <ns0:c r="A18" s="25"/>
      <ns0:c r="B18" s="25"/>
      <ns0:c r="C18" s="25"/>
      <ns0:c r="D18" s="25"/>
      <ns0:c r="E18" s="25"/>
      <ns0:c r="F18" s="25"/>
      <ns0:c r="G18" s="25"/>
      <ns0:c r="H18" s="25"/>
    </ns0:row>
    <ns0:row r="19" ht="17" customHeight="1">
      <ns0:c r="A19" s="36" t="str">
        <ns0:v>LOSS LOCATION</ns0:v>
      </ns0:c>
      <ns0:c r="B19" s="36"/>
      <ns0:c r="C19" s="36"/>
      <ns0:c r="D19" s="36"/>
      <ns0:c r="E19" s="36"/>
      <ns0:c r="F19" s="36"/>
      <ns0:c r="G19" s="36"/>
      <ns0:c r="H19" s="36"/>
    </ns0:row>
    <ns0:row r="20" ht="17" customHeight="1">
      <ns0:c r="A20" s="37" t="str">
        <ns0:f>IF('Info'!C15="","",'Info'!C15)</ns0:f>
      </ns0:c>
      <ns0:c r="B20" s="37"/>
      <ns0:c r="C20" s="37"/>
      <ns0:c r="D20" s="37"/>
      <ns0:c r="E20" s="37"/>
      <ns0:c r="F20" s="37"/>
      <ns0:c r="G20" s="37"/>
      <ns0:c r="H20" s="37"/>
    </ns0:row>
    <ns0:row r="21" ht="17" customHeight="1">
      <ns0:c r="A21" s="37"/>
      <ns0:c r="B21" s="37"/>
      <ns0:c r="C21" s="37"/>
      <ns0:c r="D21" s="37"/>
      <ns0:c r="E21" s="37"/>
      <ns0:c r="F21" s="37"/>
      <ns0:c r="G21" s="37"/>
      <ns0:c r="H21" s="37"/>
    </ns0:row>
    <ns0:row r="22" ht="17" customHeight="1">
      <ns0:c r="A22" s="25"/>
      <ns0:c r="B22" s="25"/>
      <ns0:c r="C22" s="25"/>
      <ns0:c r="D22" s="25"/>
      <ns0:c r="E22" s="25"/>
      <ns0:c r="F22" s="25"/>
      <ns0:c r="G22" s="25"/>
      <ns0:c r="H22" s="25"/>
    </ns0:row>
    <ns0:row r="23" ht="25" customHeight="1">
      <ns0:c r="A23" s="8" t="str">
        <ns0:v>DESCRIPTION</ns0:v>
      </ns0:c>
      <ns0:c r="B23" s="8"/>
      <ns0:c r="C23" s="8"/>
      <ns0:c r="D23" s="8"/>
      <ns0:c r="E23" s="8"/>
      <ns0:c r="F23" s="8"/>
      <ns0:c r="G23" s="39" t="str">
        <ns0:v>AMOUNT (CAD)</ns0:v>
      </ns0:c>
      <ns0:c r="H23" s="39"/>
    </ns0:row>
    <ns0:row r="24" ht="17" customHeight="1">
      <ns0:c r="A24" s="37" t="str">
        <ns0:f>IF('Invoice Entry'!D69="","",'Invoice Entry'!D69)</ns0:f>
      </ns0:c>
      <ns0:c r="B24" s="37"/>
      <ns0:c r="C24" s="37"/>
      <ns0:c r="D24" s="37"/>
      <ns0:c r="E24" s="37"/>
      <ns0:c r="F24" s="37"/>
      <ns0:c r="G24" s="42" t="str">
        <ns0:f>IF(COUNT('Invoice Entry'!D70)=0,"",'Invoice Entry'!D70)</ns0:f>
      </ns0:c>
      <ns0:c r="H24" s="25"/>
    </ns0:row>
    <ns0:row r="25" ht="17" customHeight="1">
      <ns0:c r="A25" s="41"/>
      <ns0:c r="B25" s="41"/>
      <ns0:c r="C25" s="41"/>
      <ns0:c r="D25" s="41"/>
      <ns0:c r="E25" s="41"/>
      <ns0:c r="F25" s="41"/>
      <ns0:c r="G25" s="40"/>
      <ns0:c r="H25" s="40"/>
    </ns0:row>
    <ns0:row r="26" ht="17" customHeight="1">
      <ns0:c r="A26" s="37" t="str">
        <ns0:f>IF('Invoice Entry'!D71="","",'Invoice Entry'!D71)</ns0:f>
      </ns0:c>
      <ns0:c r="B26" s="37"/>
      <ns0:c r="C26" s="37"/>
      <ns0:c r="D26" s="37"/>
      <ns0:c r="E26" s="37"/>
      <ns0:c r="F26" s="37"/>
      <ns0:c r="G26" s="42" t="str">
        <ns0:f>IF(COUNT('Invoice Entry'!D72)=0,"",'Invoice Entry'!D72)</ns0:f>
      </ns0:c>
      <ns0:c r="H26" s="25"/>
    </ns0:row>
    <ns0:row r="27" ht="17" customHeight="1">
      <ns0:c r="A27" s="41"/>
      <ns0:c r="B27" s="41"/>
      <ns0:c r="C27" s="41"/>
      <ns0:c r="D27" s="41"/>
      <ns0:c r="E27" s="41"/>
      <ns0:c r="F27" s="41"/>
      <ns0:c r="G27" s="40"/>
      <ns0:c r="H27" s="40"/>
    </ns0:row>
    <ns0:row r="28" ht="17" customHeight="1">
      <ns0:c r="A28" s="25"/>
      <ns0:c r="B28" s="25"/>
      <ns0:c r="C28" s="25"/>
      <ns0:c r="D28" s="25"/>
      <ns0:c r="E28" s="25"/>
      <ns0:c r="F28" s="25"/>
      <ns0:c r="G28" s="25"/>
      <ns0:c r="H28" s="25"/>
    </ns0:row>
    <ns0:row r="29" ht="17" customHeight="1">
      <ns0:c r="A29" s="25"/>
      <ns0:c r="B29" s="25"/>
      <ns0:c r="C29" s="25"/>
      <ns0:c r="D29" s="25"/>
      <ns0:c r="E29" s="25" t="str">
        <ns0:v>Base subtotal</ns0:v>
      </ns0:c>
      <ns0:c r="F29" s="25"/>
      <ns0:c r="G29" s="42" t="str">
        <ns0:f>IF(COUNT(G24,G26)=0,"",SUM(G24,G26))</ns0:f>
      </ns0:c>
      <ns0:c r="H29" s="25"/>
    </ns0:row>
    <ns0:row r="30" ht="17" customHeight="1">
      <ns0:c r="A30" s="47" t="str">
        <ns0:v>Thank you for choosing
Ash Restoration.</ns0:v>
      </ns0:c>
      <ns0:c r="B30" s="47"/>
      <ns0:c r="C30" s="47"/>
      <ns0:c r="D30" s="25"/>
      <ns0:c r="E30" s="25" t="str">
        <ns0:f>"Overhead ("&amp;TEXT('Invoice Entry'!D73,"0%")&amp;")"</ns0:f>
      </ns0:c>
      <ns0:c r="F30" s="25"/>
      <ns0:c r="G30" s="42" t="str">
        <ns0:f>IF(COUNT(G29)=0,"",ROUND(G29*'Invoice Entry'!D73,2))</ns0:f>
      </ns0:c>
      <ns0:c r="H30" s="25"/>
    </ns0:row>
    <ns0:row r="31" ht="17" customHeight="1">
      <ns0:c r="A31" s="47"/>
      <ns0:c r="B31" s="47"/>
      <ns0:c r="C31" s="47"/>
      <ns0:c r="D31" s="25"/>
      <ns0:c r="E31" s="25" t="str">
        <ns0:f>"Profit ("&amp;TEXT('Invoice Entry'!D74,"0%")&amp;")"</ns0:f>
      </ns0:c>
      <ns0:c r="F31" s="25"/>
      <ns0:c r="G31" s="42" t="str">
        <ns0:f>IF(COUNT(G29)=0,"",ROUND(G29*'Invoice Entry'!D74,2))</ns0:f>
      </ns0:c>
      <ns0:c r="H31" s="25"/>
    </ns0:row>
    <ns0:row r="32" ht="17" customHeight="1">
      <ns0:c r="A32" s="47"/>
      <ns0:c r="B32" s="47"/>
      <ns0:c r="C32" s="47"/>
      <ns0:c r="D32" s="25"/>
      <ns0:c r="E32" s="25" t="str">
        <ns0:v>Subtotal with O&amp;P</ns0:v>
      </ns0:c>
      <ns0:c r="F32" s="25"/>
      <ns0:c r="G32" s="42" t="str">
        <ns0:f>IF(COUNT(G29)=0,"",SUM(G29:G31))</ns0:f>
      </ns0:c>
      <ns0:c r="H32" s="25"/>
    </ns0:row>
    <ns0:row r="33" ht="17" customHeight="1">
      <ns0:c r="A33" s="25"/>
      <ns0:c r="B33" s="25"/>
      <ns0:c r="C33" s="25"/>
      <ns0:c r="D33" s="25"/>
      <ns0:c r="E33" s="25" t="str">
        <ns0:f>"GST ("&amp;TEXT('Invoice Entry'!D75,"0%")&amp;")"</ns0:f>
      </ns0:c>
      <ns0:c r="F33" s="25"/>
      <ns0:c r="G33" s="42" t="str">
        <ns0:f>IF(COUNT(G29)=0,"",ROUND(G32*'Invoice Entry'!D75,2))</ns0:f>
      </ns0:c>
      <ns0:c r="H33" s="25"/>
    </ns0:row>
    <ns0:row r="34" ht="17" customHeight="1">
      <ns0:c r="A34" s="25"/>
      <ns0:c r="B34" s="25"/>
      <ns0:c r="C34" s="25"/>
      <ns0:c r="D34" s="25"/>
      <ns0:c r="E34" s="25" t="str">
        <ns0:v>Invoice total</ns0:v>
      </ns0:c>
      <ns0:c r="F34" s="25"/>
      <ns0:c r="G34" s="42" t="str">
        <ns0:f>IF(COUNT(G29)=0,"",ROUND(SUM(G32:G33),2))</ns0:f>
      </ns0:c>
      <ns0:c r="H34" s="25"/>
    </ns0:row>
    <ns0:row r="35" ht="17" customHeight="1">
      <ns0:c r="A35" s="25"/>
      <ns0:c r="B35" s="25"/>
      <ns0:c r="C35" s="25"/>
      <ns0:c r="D35" s="25"/>
      <ns0:c r="E35" s="25" t="str">
        <ns0:v>Deductible</ns0:v>
      </ns0:c>
      <ns0:c r="F35" s="25"/>
      <ns0:c r="G35" s="42" t="str">
        <ns0:f>IF(COUNT(G29)=0,"",SUM('Invoice Entry'!D76))</ns0:f>
      </ns0:c>
      <ns0:c r="H35" s="25"/>
    </ns0:row>
    <ns0:row r="36" ht="17" customHeight="1">
      <ns0:c r="A36" s="25"/>
      <ns0:c r="B36" s="25"/>
      <ns0:c r="C36" s="25"/>
      <ns0:c r="D36" s="25"/>
      <ns0:c r="E36" s="25"/>
      <ns0:c r="F36" s="25"/>
      <ns0:c r="G36" s="25"/>
      <ns0:c r="H36" s="25"/>
    </ns0:row>
    <ns0:row r="37" ht="21" customHeight="1">
      <ns0:c r="A37" s="25"/>
      <ns0:c r="B37" s="25"/>
      <ns0:c r="C37" s="25"/>
      <ns0:c r="D37" s="25"/>
      <ns0:c r="E37" s="44" t="str">
        <ns0:v>AMOUNT BILLED</ns0:v>
      </ns0:c>
      <ns0:c r="F37" s="44"/>
      <ns0:c r="G37" s="45" t="str">
        <ns0:f>IF(COUNT(G34)=0,"",ROUND(G34-G35,2))</ns0:f>
      </ns0:c>
      <ns0:c r="H37" s="44"/>
    </ns0:row>
    <ns0:row r="38" ht="21" customHeight="1">
      <ns0:c r="A38" s="25"/>
      <ns0:c r="B38" s="25"/>
      <ns0:c r="C38" s="25"/>
      <ns0:c r="D38" s="25"/>
      <ns0:c r="E38" s="44"/>
      <ns0:c r="F38" s="44"/>
      <ns0:c r="G38" s="44"/>
      <ns0:c r="H38" s="44"/>
    </ns0:row>
    <ns0:row r="39" ht="17" customHeight="1">
      <ns0:c r="A39" s="25"/>
      <ns0:c r="B39" s="25"/>
      <ns0:c r="C39" s="25"/>
      <ns0:c r="D39" s="25"/>
      <ns0:c r="E39" s="25"/>
      <ns0:c r="F39" s="25"/>
      <ns0:c r="G39" s="25"/>
      <ns0:c r="H39" s="25"/>
    </ns0:row>
    <ns0:row r="40" ht="17" customHeight="1">
      <ns0:c r="A40" s="48"/>
      <ns0:c r="B40" s="48"/>
      <ns0:c r="C40" s="48"/>
      <ns0:c r="D40" s="48"/>
      <ns0:c r="E40" s="48"/>
      <ns0:c r="F40" s="48"/>
      <ns0:c r="G40" s="48"/>
      <ns0:c r="H40" s="48"/>
    </ns0:row>
    <ns0:row r="41" ht="17" customHeight="1">
      <ns0:c r="A41" s="25"/>
      <ns0:c r="B41" s="25"/>
      <ns0:c r="C41" s="25"/>
      <ns0:c r="D41" s="25"/>
      <ns0:c r="E41" s="25"/>
      <ns0:c r="F41" s="25"/>
      <ns0:c r="G41" s="25"/>
      <ns0:c r="H41" s="25"/>
    </ns0:row>
    <ns0:row r="42" ht="17" customHeight="1">
      <ns0:c r="A42" s="49" t="str">
        <ns0:f>'Info'!C42&amp;"  |  GST # "&amp;'Info'!C44</ns0:f>
      </ns0:c>
      <ns0:c r="B42" s="49"/>
      <ns0:c r="C42" s="49"/>
      <ns0:c r="D42" s="49"/>
      <ns0:c r="E42" s="49"/>
      <ns0:c r="F42" s="49"/>
      <ns0:c r="G42" s="49"/>
      <ns0:c r="H42" s="49"/>
    </ns0:row>
    <ns0:row r="43" ht="17" customHeight="1">
      <ns0:c r="A43" s="49" t="str">
        <ns0:f>IF('Info'!C40="Calgary","Unit E, 4040 80 Ave SE, Calgary, AB T2C 2J7","106-12885 76 Ave, Surrey, BC V3W 1E6")</ns0:f>
      </ns0:c>
      <ns0:c r="B43" s="49"/>
      <ns0:c r="C43" s="49"/>
      <ns0:c r="D43" s="49"/>
      <ns0:c r="E43" s="49"/>
      <ns0:c r="F43" s="49"/>
      <ns0:c r="G43" s="49"/>
      <ns0:c r="H43" s="49"/>
    </ns0:row>
    <ns0:row r="44" ht="17" customHeight="1">
      <ns0:c r="A44" s="49" t="str">
        <ns0:f>IF('Info'!C40="Calgary","Calgary office 403-561-1334","Metro Vancouver office 604-597-4026")&amp;"   |   info@ashrestoration.com"</ns0:f>
      </ns0:c>
      <ns0:c r="B44" s="49"/>
      <ns0:c r="C44" s="49"/>
      <ns0:c r="D44" s="49"/>
      <ns0:c r="E44" s="49"/>
      <ns0:c r="F44" s="49"/>
      <ns0:c r="G44" s="49"/>
      <ns0:c r="H44" s="49"/>
    </ns0:row>
    <ns0:row r="45" ht="17" customHeight="1">
      <ns0:c r="A45" s="25"/>
      <ns0:c r="B45" s="25"/>
      <ns0:c r="C45" s="25"/>
      <ns0:c r="D45" s="25"/>
      <ns0:c r="E45" s="25"/>
      <ns0:c r="F45" s="25"/>
      <ns0:c r="G45" s="25"/>
      <ns0:c r="H45" s="25"/>
    </ns0:row>
    <ns0:row r="46" ht="17" customHeight="1">
      <ns0:c r="A46" s="25"/>
      <ns0:c r="B46" s="25"/>
      <ns0:c r="C46" s="25"/>
      <ns0:c r="D46" s="25"/>
      <ns0:c r="E46" s="25"/>
      <ns0:c r="F46" s="25"/>
      <ns0:c r="G46" s="25"/>
      <ns0:c r="H46" s="25"/>
    </ns0:row>
  </ns0:sheetData>
  <ns0:mergeCells>
    <ns0:mergeCell ref="E2:H3"/>
    <ns0:mergeCell ref="D5:H5"/>
    <ns0:mergeCell ref="E7:F7"/>
    <ns0:mergeCell ref="G7:H7"/>
    <ns0:mergeCell ref="E8:F8"/>
    <ns0:mergeCell ref="G8:H8"/>
    <ns0:mergeCell ref="A12:D12"/>
    <ns0:mergeCell ref="E12:H12"/>
    <ns0:mergeCell ref="A14:D14"/>
    <ns0:mergeCell ref="A15:D15"/>
    <ns0:mergeCell ref="A16:D16"/>
    <ns0:mergeCell ref="A17:D17"/>
    <ns0:mergeCell ref="F14:H14"/>
    <ns0:mergeCell ref="F15:H15"/>
    <ns0:mergeCell ref="F16:H16"/>
    <ns0:mergeCell ref="A19:H19"/>
    <ns0:mergeCell ref="A20:H21"/>
    <ns0:mergeCell ref="A23:F23"/>
    <ns0:mergeCell ref="G23:H23"/>
    <ns0:mergeCell ref="A24:F25"/>
    <ns0:mergeCell ref="G24:H25"/>
    <ns0:mergeCell ref="A26:F27"/>
    <ns0:mergeCell ref="G26:H27"/>
    <ns0:mergeCell ref="E29:F29"/>
    <ns0:mergeCell ref="G29:H29"/>
    <ns0:mergeCell ref="E30:F30"/>
    <ns0:mergeCell ref="G30:H30"/>
    <ns0:mergeCell ref="E31:F31"/>
    <ns0:mergeCell ref="G31:H31"/>
    <ns0:mergeCell ref="E32:F32"/>
    <ns0:mergeCell ref="G32:H32"/>
    <ns0:mergeCell ref="E33:F33"/>
    <ns0:mergeCell ref="G33:H33"/>
    <ns0:mergeCell ref="E34:F34"/>
    <ns0:mergeCell ref="G34:H34"/>
    <ns0:mergeCell ref="E35:F35"/>
    <ns0:mergeCell ref="G35:H35"/>
    <ns0:mergeCell ref="E37:F37"/>
    <ns0:mergeCell ref="G37:H37"/>
    <ns0:mergeCell ref="A30:C32"/>
    <ns0:mergeCell ref="A42:H42"/>
    <ns0:mergeCell ref="A43:H43"/>
    <ns0:mergeCell ref="A44:H44"/>
  </ns0:mergeCells>
  <ns0:printOptions horizontalCentered="1" gridLines="0" headings="0"/>
  <ns0:pageMargins left="0.4" right="0.4" top="0.4" bottom="0.4" header="0.15" footer="0.15"/>
  <ns0:pageSetup paperSize="1" orientation="portrait" fitToWidth="1" fitToHeight="1"/>
  <ns0:drawing ns1:id="R12ad5b152a584fd3"/>
</ns0:worksheet>
</file>

<file path=xl/worksheets/sheet8.xml><?xml version="1.0" encoding="utf-8"?>
<ns0:worksheet xmlns:ns0="http://schemas.openxmlformats.org/spreadsheetml/2006/main" xmlns:ns1="http://schemas.openxmlformats.org/officeDocument/2006/relationships">
  <ns0:sheetPr>
    <ns0:tabColor rgb="FF0B2740"/>
    <ns0:pageSetUpPr fitToPage="1"/>
  </ns0:sheetPr>
  <ns0:sheetViews>
    <ns0:sheetView showGridLines="0" workbookViewId="0"/>
  </ns0:sheetViews>
  <ns0:sheetFormatPr defaultRowHeight="15"/>
  <ns0:cols>
    <ns0:col min="1" max="1" width="10.5600004196167" hidden="0" customWidth="1"/>
    <ns0:col min="2" max="2" width="10.5600004196167" hidden="0" customWidth="1"/>
    <ns0:col min="3" max="3" width="10.5600004196167" hidden="0" customWidth="1"/>
    <ns0:col min="4" max="4" width="10.5600004196167" hidden="0" customWidth="1"/>
    <ns0:col min="5" max="5" width="10.5600004196167" hidden="0" customWidth="1"/>
    <ns0:col min="6" max="6" width="10.5600004196167" hidden="0" customWidth="1"/>
    <ns0:col min="7" max="7" width="10.5600004196167" hidden="0" customWidth="1"/>
    <ns0:col min="8" max="8" width="10.5600004196167" hidden="0" customWidth="1"/>
  </ns0:cols>
  <ns0:sheetData>
    <ns0:row r="1" ht="12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21" customHeight="1">
      <ns0:c r="A2" s="2"/>
      <ns0:c r="B2" s="2"/>
      <ns0:c r="C2" s="3" t="str">
        <ns0:v>Deductible receipt</ns0:v>
      </ns0:c>
      <ns0:c r="D2" s="3"/>
      <ns0:c r="E2" s="3"/>
      <ns0:c r="F2" s="3"/>
      <ns0:c r="G2" s="3"/>
      <ns0:c r="H2" s="3"/>
    </ns0:row>
    <ns0:row r="3" ht="21" customHeight="1">
      <ns0:c r="A3" s="2"/>
      <ns0:c r="B3" s="2"/>
      <ns0:c r="C3" s="2" t="str">
        <ns0:v>ASH RESTORATION</ns0:v>
      </ns0:c>
      <ns0:c r="D3" s="2"/>
      <ns0:c r="E3" s="2"/>
      <ns0:c r="F3" s="2"/>
      <ns0:c r="G3" s="2"/>
      <ns0:c r="H3" s="2"/>
    </ns0:row>
    <ns0:row r="4" ht="21" customHeight="1">
      <ns0:c r="A4" s="2"/>
      <ns0:c r="B4" s="2"/>
      <ns0:c r="C4" s="4" t="str">
        <ns0:v>RESIDENTIAL · STRATA · COMMERCIAL</ns0:v>
      </ns0:c>
      <ns0:c r="D4" s="4"/>
      <ns0:c r="E4" s="4"/>
      <ns0:c r="F4" s="4"/>
      <ns0:c r="G4" s="4"/>
      <ns0:c r="H4" s="4"/>
    </ns0:row>
    <ns0:row r="5" ht="21" customHeight="1">
      <ns0:c r="A5" s="2"/>
      <ns0:c r="B5" s="2"/>
      <ns0:c r="C5" s="2" t="str">
        <ns0:v>Metro Vancouver 604-597-4026   |   Calgary 403-561-1334</ns0:v>
      </ns0:c>
      <ns0:c r="D5" s="2"/>
      <ns0:c r="E5" s="2"/>
      <ns0:c r="F5" s="2"/>
      <ns0:c r="G5" s="2"/>
      <ns0:c r="H5" s="2"/>
    </ns0:row>
    <ns0:row r="6" ht="8" customHeight="1">
      <ns0:c r="A6" s="5"/>
      <ns0:c r="B6" s="5"/>
      <ns0:c r="C6" s="5"/>
      <ns0:c r="D6" s="5"/>
      <ns0:c r="E6" s="5"/>
      <ns0:c r="F6" s="5"/>
      <ns0:c r="G6" s="5"/>
      <ns0:c r="H6" s="5"/>
    </ns0:row>
    <ns0:row r="7" ht="21" customHeight="1">
      <ns0:c r="A7" s="9"/>
      <ns0:c r="B7" s="9"/>
      <ns0:c r="C7" s="9"/>
      <ns0:c r="D7" s="9"/>
      <ns0:c r="E7" s="9"/>
      <ns0:c r="F7" s="9"/>
      <ns0:c r="G7" s="9"/>
      <ns0:c r="H7" s="9"/>
    </ns0:row>
    <ns0:row r="8" ht="21" customHeight="1">
      <ns0:c r="A8" s="9" t="str">
        <ns0:v>Our file</ns0:v>
      </ns0:c>
      <ns0:c r="B8" s="9"/>
      <ns0:c r="C8" s="9" t="str">
        <ns0:f>IF('Info'!G23="","",'Info'!G23)</ns0:f>
      </ns0:c>
      <ns0:c r="D8" s="9"/>
      <ns0:c r="E8" s="9"/>
      <ns0:c r="F8" s="9"/>
      <ns0:c r="G8" s="9"/>
      <ns0:c r="H8" s="9"/>
    </ns0:row>
    <ns0:row r="9" ht="21" customHeight="1">
      <ns0:c r="A9" s="9" t="str">
        <ns0:v>Insured</ns0:v>
      </ns0:c>
      <ns0:c r="B9" s="9"/>
      <ns0:c r="C9" s="9" t="str">
        <ns0:f>IF('Info'!C11="","",'Info'!C11)</ns0:f>
      </ns0:c>
      <ns0:c r="D9" s="9"/>
      <ns0:c r="E9" s="9"/>
      <ns0:c r="F9" s="9"/>
      <ns0:c r="G9" s="9"/>
      <ns0:c r="H9" s="9"/>
    </ns0:row>
    <ns0:row r="10" ht="21" customHeight="1">
      <ns0:c r="A10" s="9" t="str">
        <ns0:v>Loss location</ns0:v>
      </ns0:c>
      <ns0:c r="B10" s="9"/>
      <ns0:c r="C10" s="9" t="str">
        <ns0:f>IF('Info'!C15="","",'Info'!C15)</ns0:f>
      </ns0:c>
      <ns0:c r="D10" s="9"/>
      <ns0:c r="E10" s="9"/>
      <ns0:c r="F10" s="9"/>
      <ns0:c r="G10" s="9"/>
      <ns0:c r="H10" s="9"/>
    </ns0:row>
    <ns0:row r="11" ht="21" customHeight="1">
      <ns0:c r="A11" s="9" t="str">
        <ns0:v>Claim number</ns0:v>
      </ns0:c>
      <ns0:c r="B11" s="9"/>
      <ns0:c r="C11" s="9" t="str">
        <ns0:f>IF('Info'!G13="","",'Info'!G13)</ns0:f>
      </ns0:c>
      <ns0:c r="D11" s="9"/>
      <ns0:c r="E11" s="9"/>
      <ns0:c r="F11" s="9"/>
      <ns0:c r="G11" s="9"/>
      <ns0:c r="H11" s="9"/>
    </ns0:row>
    <ns0:row r="12" ht="21" customHeight="1">
      <ns0:c r="A12" s="9"/>
      <ns0:c r="B12" s="9"/>
      <ns0:c r="C12" s="9"/>
      <ns0:c r="D12" s="9"/>
      <ns0:c r="E12" s="9"/>
      <ns0:c r="F12" s="9"/>
      <ns0:c r="G12" s="9"/>
      <ns0:c r="H12" s="9"/>
    </ns0:row>
    <ns0:row r="13" ht="21" customHeight="1">
      <ns0:c r="A13" s="9" t="str">
        <ns0:v>Insurance company</ns0:v>
      </ns0:c>
      <ns0:c r="B13" s="9"/>
      <ns0:c r="C13" s="9" t="str">
        <ns0:f>IF('Info'!G11="","",'Info'!G11)</ns0:f>
      </ns0:c>
      <ns0:c r="D13" s="9"/>
      <ns0:c r="E13" s="9"/>
      <ns0:c r="F13" s="9"/>
      <ns0:c r="G13" s="9"/>
      <ns0:c r="H13" s="9"/>
    </ns0:row>
    <ns0:row r="14" ht="21" customHeight="1">
      <ns0:c r="A14" s="9"/>
      <ns0:c r="B14" s="9"/>
      <ns0:c r="C14" s="9"/>
      <ns0:c r="D14" s="9"/>
      <ns0:c r="E14" s="9"/>
      <ns0:c r="F14" s="9"/>
      <ns0:c r="G14" s="9"/>
      <ns0:c r="H14" s="9"/>
    </ns0:row>
    <ns0:row r="15" ht="21" customHeight="1">
      <ns0:c r="A15" s="9" t="str">
        <ns0:v>Receipt number</ns0:v>
      </ns0:c>
      <ns0:c r="B15" s="9"/>
      <ns0:c r="C15" s="9"/>
      <ns0:c r="D15" s="10" t="str">
        <ns0:f>IF('Receipt Entry'!C4="","",'Receipt Entry'!C4)</ns0:f>
      </ns0:c>
      <ns0:c r="E15" s="10"/>
      <ns0:c r="F15" s="10"/>
      <ns0:c r="G15" s="10"/>
      <ns0:c r="H15" s="10"/>
    </ns0:row>
    <ns0:row r="16" ht="21" customHeight="1">
      <ns0:c r="A16" s="9" t="str">
        <ns0:v>Related invoice number</ns0:v>
      </ns0:c>
      <ns0:c r="B16" s="9"/>
      <ns0:c r="C16" s="9"/>
      <ns0:c r="D16" s="10" t="str">
        <ns0:f>IF('Receipt Entry'!C5="","",'Receipt Entry'!C5)</ns0:f>
      </ns0:c>
      <ns0:c r="E16" s="10"/>
      <ns0:c r="F16" s="10"/>
      <ns0:c r="G16" s="10"/>
      <ns0:c r="H16" s="10"/>
    </ns0:row>
    <ns0:row r="17" ht="21" customHeight="1">
      <ns0:c r="A17" s="9" t="str">
        <ns0:v>Payment date</ns0:v>
      </ns0:c>
      <ns0:c r="B17" s="9"/>
      <ns0:c r="C17" s="9"/>
      <ns0:c r="D17" s="20" t="str">
        <ns0:f>IF(COUNT('Receipt Entry'!C6)=0,"",'Receipt Entry'!C6)</ns0:f>
      </ns0:c>
      <ns0:c r="E17" s="10"/>
      <ns0:c r="F17" s="10"/>
      <ns0:c r="G17" s="10"/>
      <ns0:c r="H17" s="10"/>
    </ns0:row>
    <ns0:row r="18" ht="21" customHeight="1">
      <ns0:c r="A18" s="9"/>
      <ns0:c r="B18" s="9"/>
      <ns0:c r="C18" s="9"/>
      <ns0:c r="D18" s="9"/>
      <ns0:c r="E18" s="9"/>
      <ns0:c r="F18" s="9"/>
      <ns0:c r="G18" s="9"/>
      <ns0:c r="H18" s="9"/>
    </ns0:row>
    <ns0:row r="19" ht="30" customHeight="1">
      <ns0:c r="A19" s="9" t="str">
        <ns0:v>Deductible amount</ns0:v>
      </ns0:c>
      <ns0:c r="B19" s="9"/>
      <ns0:c r="C19" s="9"/>
      <ns0:c r="D19" s="21" t="str">
        <ns0:f>IF(COUNT('Info'!G17)=0,"",'Info'!G17)</ns0:f>
      </ns0:c>
      <ns0:c r="E19" s="10"/>
      <ns0:c r="F19" s="10"/>
      <ns0:c r="G19" s="10"/>
      <ns0:c r="H19" s="10"/>
    </ns0:row>
    <ns0:row r="20" ht="30" customHeight="1">
      <ns0:c r="A20" s="79" t="str">
        <ns0:v>Amount received</ns0:v>
      </ns0:c>
      <ns0:c r="B20" s="79"/>
      <ns0:c r="C20" s="79"/>
      <ns0:c r="D20" s="80" t="str">
        <ns0:f>IF(COUNT('Receipt Entry'!C7)=0,"",'Receipt Entry'!C7)</ns0:f>
      </ns0:c>
      <ns0:c r="E20" s="81"/>
      <ns0:c r="F20" s="81"/>
      <ns0:c r="G20" s="81"/>
      <ns0:c r="H20" s="81"/>
    </ns0:row>
    <ns0:row r="21" ht="30" customHeight="1">
      <ns0:c r="A21" s="82" t="str">
        <ns0:v>Balance remaining</ns0:v>
      </ns0:c>
      <ns0:c r="B21" s="82"/>
      <ns0:c r="C21" s="82"/>
      <ns0:c r="D21" s="83" t="str">
        <ns0:f>IF(COUNT(D19,D20)&lt;2,"",D19-D20)</ns0:f>
      </ns0:c>
      <ns0:c r="E21" s="82"/>
      <ns0:c r="F21" s="82"/>
      <ns0:c r="G21" s="82"/>
      <ns0:c r="H21" s="82"/>
    </ns0:row>
    <ns0:row r="22" ht="21" customHeight="1">
      <ns0:c r="A22" s="9"/>
      <ns0:c r="B22" s="9"/>
      <ns0:c r="C22" s="9"/>
      <ns0:c r="D22" s="9"/>
      <ns0:c r="E22" s="9"/>
      <ns0:c r="F22" s="9"/>
      <ns0:c r="G22" s="9"/>
      <ns0:c r="H22" s="9"/>
    </ns0:row>
    <ns0:row r="23" ht="21" customHeight="1">
      <ns0:c r="A23" s="9" t="str">
        <ns0:v>Payment method</ns0:v>
      </ns0:c>
      <ns0:c r="B23" s="9"/>
      <ns0:c r="C23" s="9"/>
      <ns0:c r="D23" s="10" t="str">
        <ns0:f>IF('Receipt Entry'!C8="","",'Receipt Entry'!C8)</ns0:f>
      </ns0:c>
      <ns0:c r="E23" s="10"/>
      <ns0:c r="F23" s="10"/>
      <ns0:c r="G23" s="10"/>
      <ns0:c r="H23" s="10"/>
    </ns0:row>
    <ns0:row r="24" ht="21" customHeight="1">
      <ns0:c r="A24" s="9" t="str">
        <ns0:v>Payment reference</ns0:v>
      </ns0:c>
      <ns0:c r="B24" s="9"/>
      <ns0:c r="C24" s="9"/>
      <ns0:c r="D24" s="10" t="str">
        <ns0:f>IF('Receipt Entry'!C9="","",'Receipt Entry'!C9)</ns0:f>
      </ns0:c>
      <ns0:c r="E24" s="10"/>
      <ns0:c r="F24" s="10"/>
      <ns0:c r="G24" s="10"/>
      <ns0:c r="H24" s="10"/>
    </ns0:row>
    <ns0:row r="25" ht="21" customHeight="1">
      <ns0:c r="A25" s="9" t="str">
        <ns0:v>Received by</ns0:v>
      </ns0:c>
      <ns0:c r="B25" s="9"/>
      <ns0:c r="C25" s="9"/>
      <ns0:c r="D25" s="10" t="str">
        <ns0:f>IF('Receipt Entry'!C10="","",'Receipt Entry'!C10)</ns0:f>
      </ns0:c>
      <ns0:c r="E25" s="10"/>
      <ns0:c r="F25" s="10"/>
      <ns0:c r="G25" s="10"/>
      <ns0:c r="H25" s="10"/>
    </ns0:row>
    <ns0:row r="26" ht="21" customHeight="1">
      <ns0:c r="A26" s="9"/>
      <ns0:c r="B26" s="9"/>
      <ns0:c r="C26" s="9"/>
      <ns0:c r="D26" s="9"/>
      <ns0:c r="E26" s="9"/>
      <ns0:c r="F26" s="9"/>
      <ns0:c r="G26" s="9"/>
      <ns0:c r="H26" s="9"/>
    </ns0:row>
    <ns0:row r="27" ht="21" customHeight="1">
      <ns0:c r="A27" s="9"/>
      <ns0:c r="B27" s="9"/>
      <ns0:c r="C27" s="9"/>
      <ns0:c r="D27" s="9"/>
      <ns0:c r="E27" s="9"/>
      <ns0:c r="F27" s="9"/>
      <ns0:c r="G27" s="9"/>
      <ns0:c r="H27" s="9"/>
    </ns0:row>
    <ns0:row r="28" ht="30" customHeight="1">
      <ns0:c r="A28" s="59" t="str">
        <ns0:v>This receipt acknowledges only the amount received above.</ns0:v>
      </ns0:c>
      <ns0:c r="B28" s="59"/>
      <ns0:c r="C28" s="59"/>
      <ns0:c r="D28" s="59"/>
      <ns0:c r="E28" s="59"/>
      <ns0:c r="F28" s="59"/>
      <ns0:c r="G28" s="59"/>
      <ns0:c r="H28" s="59"/>
    </ns0:row>
    <ns0:row r="29" ht="21" customHeight="1">
      <ns0:c r="A29" s="9"/>
      <ns0:c r="B29" s="9"/>
      <ns0:c r="C29" s="9"/>
      <ns0:c r="D29" s="9"/>
      <ns0:c r="E29" s="9"/>
      <ns0:c r="F29" s="9"/>
      <ns0:c r="G29" s="9"/>
      <ns0:c r="H29" s="9"/>
    </ns0:row>
    <ns0:row r="30" ht="30" customHeight="1">
      <ns0:c r="A30" s="59"/>
      <ns0:c r="B30" s="59"/>
      <ns0:c r="C30" s="59"/>
      <ns0:c r="D30" s="59"/>
      <ns0:c r="E30" s="59"/>
      <ns0:c r="F30" s="59"/>
      <ns0:c r="G30" s="59"/>
      <ns0:c r="H30" s="59"/>
    </ns0:row>
    <ns0:row r="31" ht="21" customHeight="1">
      <ns0:c r="A31" s="9"/>
      <ns0:c r="B31" s="9"/>
      <ns0:c r="C31" s="9"/>
      <ns0:c r="D31" s="9"/>
      <ns0:c r="E31" s="9"/>
      <ns0:c r="F31" s="9"/>
      <ns0:c r="G31" s="9"/>
      <ns0:c r="H31" s="9"/>
    </ns0:row>
    <ns0:row r="32" ht="21" customHeight="1">
      <ns0:c r="A32" s="9"/>
      <ns0:c r="B32" s="9"/>
      <ns0:c r="C32" s="9"/>
      <ns0:c r="D32" s="9"/>
      <ns0:c r="E32" s="9"/>
      <ns0:c r="F32" s="9"/>
      <ns0:c r="G32" s="9"/>
      <ns0:c r="H32" s="9"/>
    </ns0:row>
    <ns0:row r="33" ht="21" customHeight="1">
      <ns0:c r="A33" s="9"/>
      <ns0:c r="B33" s="9"/>
      <ns0:c r="C33" s="9"/>
      <ns0:c r="D33" s="9"/>
      <ns0:c r="E33" s="9"/>
      <ns0:c r="F33" s="9"/>
      <ns0:c r="G33" s="9"/>
      <ns0:c r="H33" s="9"/>
    </ns0:row>
    <ns0:row r="34" ht="21" customHeight="1">
      <ns0:c r="A34" s="9" t="str">
        <ns0:v>Authorized signature</ns0:v>
      </ns0:c>
      <ns0:c r="B34" s="9"/>
      <ns0:c r="C34" s="9"/>
      <ns0:c r="D34" s="9"/>
      <ns0:c r="E34" s="9"/>
      <ns0:c r="F34" s="9"/>
      <ns0:c r="G34" s="9"/>
      <ns0:c r="H34" s="9"/>
    </ns0:row>
    <ns0:row r="35" ht="21" customHeight="1">
      <ns0:c r="A35" s="9"/>
      <ns0:c r="B35" s="9"/>
      <ns0:c r="C35" s="9"/>
      <ns0:c r="D35" s="60"/>
      <ns0:c r="E35" s="60"/>
      <ns0:c r="F35" s="60"/>
      <ns0:c r="G35" s="60"/>
      <ns0:c r="H35" s="60"/>
    </ns0:row>
    <ns0:row r="36" ht="21" customHeight="1">
      <ns0:c r="A36" s="9"/>
      <ns0:c r="B36" s="9"/>
      <ns0:c r="C36" s="9"/>
      <ns0:c r="D36" s="9"/>
      <ns0:c r="E36" s="9"/>
      <ns0:c r="F36" s="9"/>
      <ns0:c r="G36" s="9"/>
      <ns0:c r="H36" s="9"/>
    </ns0:row>
    <ns0:row r="37" ht="21" customHeight="1">
      <ns0:c r="A37" s="9"/>
      <ns0:c r="B37" s="9"/>
      <ns0:c r="C37" s="9"/>
      <ns0:c r="D37" s="9"/>
      <ns0:c r="E37" s="9"/>
      <ns0:c r="F37" s="9"/>
      <ns0:c r="G37" s="9"/>
      <ns0:c r="H37" s="9"/>
    </ns0:row>
    <ns0:row r="38" ht="21" customHeight="1">
      <ns0:c r="A38" s="75"/>
      <ns0:c r="B38" s="75"/>
      <ns0:c r="C38" s="75"/>
      <ns0:c r="D38" s="75"/>
      <ns0:c r="E38" s="75"/>
      <ns0:c r="F38" s="75"/>
      <ns0:c r="G38" s="75"/>
      <ns0:c r="H38" s="75"/>
    </ns0:row>
    <ns0:row r="39">
      <ns0:c r="A39" s="76" t="str">
        <ns0:v>ASH RESTORATION</ns0:v>
      </ns0:c>
      <ns0:c r="B39" s="76"/>
      <ns0:c r="C39" s="76"/>
      <ns0:c r="D39" s="76"/>
      <ns0:c r="E39" s="76"/>
      <ns0:c r="F39" s="76"/>
      <ns0:c r="G39" s="76"/>
      <ns0:c r="H39" s="76"/>
    </ns0:row>
    <ns0:row r="40">
      <ns0:c r="A40" s="76" t="str">
        <ns0:v>Metro Vancouver 604-597-4026    |    Calgary 403-561-1334    |    ashrestoration.com</ns0:v>
      </ns0:c>
      <ns0:c r="B40" s="76"/>
      <ns0:c r="C40" s="76"/>
      <ns0:c r="D40" s="76"/>
      <ns0:c r="E40" s="76"/>
      <ns0:c r="F40" s="76"/>
      <ns0:c r="G40" s="76"/>
      <ns0:c r="H40" s="76"/>
    </ns0:row>
    <ns0:row r="41">
      <ns0:c r="A41" s="23"/>
      <ns0:c r="B41" s="23"/>
      <ns0:c r="C41" s="23"/>
      <ns0:c r="D41" s="23"/>
      <ns0:c r="E41" s="23"/>
      <ns0:c r="F41" s="23"/>
      <ns0:c r="G41" s="23"/>
      <ns0:c r="H41" s="23"/>
    </ns0:row>
    <ns0:row r="42">
      <ns0:c r="A42" s="23"/>
      <ns0:c r="B42" s="23"/>
      <ns0:c r="C42" s="23"/>
      <ns0:c r="D42" s="23"/>
      <ns0:c r="E42" s="23"/>
      <ns0:c r="F42" s="23"/>
      <ns0:c r="G42" s="23"/>
      <ns0:c r="H42" s="23"/>
    </ns0:row>
    <ns0:row r="43">
      <ns0:c r="A43" s="23"/>
      <ns0:c r="B43" s="23"/>
      <ns0:c r="C43" s="23"/>
      <ns0:c r="D43" s="23"/>
      <ns0:c r="E43" s="23"/>
      <ns0:c r="F43" s="23"/>
      <ns0:c r="G43" s="23"/>
      <ns0:c r="H43" s="23"/>
    </ns0:row>
  </ns0:sheetData>
  <ns0:mergeCells>
    <ns0:mergeCell ref="C2:H2"/>
    <ns0:mergeCell ref="C3:H3"/>
    <ns0:mergeCell ref="C4:H4"/>
    <ns0:mergeCell ref="C5:H5"/>
    <ns0:mergeCell ref="A8:B8"/>
    <ns0:mergeCell ref="C8:H8"/>
    <ns0:mergeCell ref="A9:B9"/>
    <ns0:mergeCell ref="C9:H9"/>
    <ns0:mergeCell ref="A10:B10"/>
    <ns0:mergeCell ref="C10:H10"/>
    <ns0:mergeCell ref="A11:B11"/>
    <ns0:mergeCell ref="C11:H11"/>
    <ns0:mergeCell ref="A13:B13"/>
    <ns0:mergeCell ref="C13:H13"/>
    <ns0:mergeCell ref="A15:C15"/>
    <ns0:mergeCell ref="D15:H15"/>
    <ns0:mergeCell ref="A16:C16"/>
    <ns0:mergeCell ref="D16:H16"/>
    <ns0:mergeCell ref="A17:C17"/>
    <ns0:mergeCell ref="D17:H17"/>
    <ns0:mergeCell ref="A19:C19"/>
    <ns0:mergeCell ref="D19:H19"/>
    <ns0:mergeCell ref="A20:C20"/>
    <ns0:mergeCell ref="D20:H20"/>
    <ns0:mergeCell ref="A23:C23"/>
    <ns0:mergeCell ref="D23:H23"/>
    <ns0:mergeCell ref="A24:C24"/>
    <ns0:mergeCell ref="D24:H24"/>
    <ns0:mergeCell ref="A25:C25"/>
    <ns0:mergeCell ref="D25:H25"/>
    <ns0:mergeCell ref="A21:C21"/>
    <ns0:mergeCell ref="D21:H21"/>
    <ns0:mergeCell ref="A28:H28"/>
    <ns0:mergeCell ref="A30:H30"/>
    <ns0:mergeCell ref="A34:C34"/>
    <ns0:mergeCell ref="D34:H35"/>
    <ns0:mergeCell ref="A39:H39"/>
    <ns0:mergeCell ref="A40:H40"/>
  </ns0:mergeCells>
  <ns0:printOptions horizontalCentered="1" gridLines="0" headings="0"/>
  <ns0:pageMargins left="0.4" right="0.4" top="0.4" bottom="0.4" header="0.15" footer="0.15"/>
  <ns0:pageSetup paperSize="1" orientation="portrait" fitToWidth="1" fitToHeight="1"/>
  <ns0:drawing ns1:id="R580cb6da2c6945ae"/>
</ns0:worksheet>
</file>

<file path=xl/worksheets/sheet9.xml><?xml version="1.0" encoding="utf-8"?>
<ns0:worksheet xmlns:ns0="http://schemas.openxmlformats.org/spreadsheetml/2006/main">
  <ns0:sheetPr>
    <ns0:tabColor rgb="FFF11028"/>
    <ns0:pageSetUpPr fitToPage="1"/>
  </ns0:sheetPr>
  <ns0:sheetViews>
    <ns0:sheetView showGridLines="0" workbookViewId="0"/>
  </ns0:sheetViews>
  <ns0:sheetFormatPr defaultRowHeight="15"/>
  <ns0:cols>
    <ns0:col min="1" max="1" width="17.780000686645508" hidden="0" customWidth="1"/>
    <ns0:col min="2" max="2" width="17.780000686645508" hidden="0" customWidth="1"/>
    <ns0:col min="3" max="3" width="17.780000686645508" hidden="0" customWidth="1"/>
    <ns0:col min="4" max="4" width="17.780000686645508" hidden="0" customWidth="1"/>
  </ns0:cols>
  <ns0:sheetData>
    <ns0:row r="1" ht="40" customHeight="1">
      <ns0:c r="A1" s="72" t="str">
        <ns0:v>Deductible receipt entry</ns0:v>
      </ns0:c>
      <ns0:c r="B1" s="72"/>
      <ns0:c r="C1" s="72"/>
      <ns0:c r="D1" s="72"/>
    </ns0:row>
    <ns0:row r="2" ht="42" customHeight="1">
      <ns0:c r="A2" s="74" t="str">
        <ns0:v>OFFICE ENTRY — Print the Deductible Receipt tab for the customer copy.</ns0:v>
      </ns0:c>
      <ns0:c r="B2" s="74"/>
      <ns0:c r="C2" s="74"/>
      <ns0:c r="D2" s="74"/>
    </ns0:row>
    <ns0:row r="3" ht="26" customHeight="1">
      <ns0:c r="A3" s="61"/>
      <ns0:c r="B3" s="61"/>
      <ns0:c r="C3" s="61"/>
      <ns0:c r="D3" s="61"/>
    </ns0:row>
    <ns0:row r="4" ht="26" customHeight="1">
      <ns0:c r="A4" s="61" t="str">
        <ns0:v>Receipt number</ns0:v>
      </ns0:c>
      <ns0:c r="B4" s="61"/>
      <ns0:c r="C4" s="62"/>
      <ns0:c r="D4" s="62"/>
    </ns0:row>
    <ns0:row r="5" ht="26" customHeight="1">
      <ns0:c r="A5" s="61" t="str">
        <ns0:v>Related invoice</ns0:v>
      </ns0:c>
      <ns0:c r="B5" s="61"/>
      <ns0:c r="C5" s="62"/>
      <ns0:c r="D5" s="62"/>
    </ns0:row>
    <ns0:row r="6" ht="26" customHeight="1">
      <ns0:c r="A6" s="61" t="str">
        <ns0:v>Payment date</ns0:v>
      </ns0:c>
      <ns0:c r="B6" s="61"/>
      <ns0:c r="C6" s="63"/>
      <ns0:c r="D6" s="62"/>
    </ns0:row>
    <ns0:row r="7" ht="26" customHeight="1">
      <ns0:c r="A7" s="61" t="str">
        <ns0:v>Amount received</ns0:v>
      </ns0:c>
      <ns0:c r="B7" s="61"/>
      <ns0:c r="C7" s="64"/>
      <ns0:c r="D7" s="62"/>
    </ns0:row>
    <ns0:row r="8" ht="26" customHeight="1">
      <ns0:c r="A8" s="61" t="str">
        <ns0:v>Payment method</ns0:v>
      </ns0:c>
      <ns0:c r="B8" s="61"/>
      <ns0:c r="C8" s="62"/>
      <ns0:c r="D8" s="62"/>
    </ns0:row>
    <ns0:row r="9" ht="26" customHeight="1">
      <ns0:c r="A9" s="61" t="str">
        <ns0:v>Payment reference</ns0:v>
      </ns0:c>
      <ns0:c r="B9" s="61"/>
      <ns0:c r="C9" s="62"/>
      <ns0:c r="D9" s="62"/>
    </ns0:row>
    <ns0:row r="10" ht="26" customHeight="1">
      <ns0:c r="A10" s="61" t="str">
        <ns0:v>Received by</ns0:v>
      </ns0:c>
      <ns0:c r="B10" s="61"/>
      <ns0:c r="C10" s="62"/>
      <ns0:c r="D10" s="62"/>
    </ns0:row>
    <ns0:row r="11" ht="26" customHeight="1">
      <ns0:c r="A11" s="61"/>
      <ns0:c r="B11" s="61"/>
      <ns0:c r="C11" s="61"/>
      <ns0:c r="D11" s="61"/>
    </ns0:row>
    <ns0:row r="12" ht="26" customHeight="1">
      <ns0:c r="A12" s="61"/>
      <ns0:c r="B12" s="61"/>
      <ns0:c r="C12" s="61"/>
      <ns0:c r="D12" s="61"/>
    </ns0:row>
    <ns0:row r="13" ht="26" customHeight="1">
      <ns0:c r="A13" s="61"/>
      <ns0:c r="B13" s="61"/>
      <ns0:c r="C13" s="61"/>
      <ns0:c r="D13" s="61"/>
    </ns0:row>
    <ns0:row r="14" ht="26" customHeight="1">
      <ns0:c r="A14" s="61"/>
      <ns0:c r="B14" s="61"/>
      <ns0:c r="C14" s="61"/>
      <ns0:c r="D14" s="61"/>
    </ns0:row>
    <ns0:row r="15" ht="26" customHeight="1">
      <ns0:c r="A15" s="61"/>
      <ns0:c r="B15" s="61"/>
      <ns0:c r="C15" s="61"/>
      <ns0:c r="D15" s="61"/>
    </ns0:row>
    <ns0:row r="16" ht="26" customHeight="1">
      <ns0:c r="A16" s="61"/>
      <ns0:c r="B16" s="61"/>
      <ns0:c r="C16" s="61"/>
      <ns0:c r="D16" s="61"/>
    </ns0:row>
    <ns0:row r="17" ht="26" customHeight="1">
      <ns0:c r="A17" s="61"/>
      <ns0:c r="B17" s="61"/>
      <ns0:c r="C17" s="61"/>
      <ns0:c r="D17" s="61"/>
    </ns0:row>
    <ns0:row r="18" ht="26" customHeight="1">
      <ns0:c r="A18" s="61"/>
      <ns0:c r="B18" s="61"/>
      <ns0:c r="C18" s="61"/>
      <ns0:c r="D18" s="61"/>
    </ns0:row>
    <ns0:row r="19" ht="26" customHeight="1">
      <ns0:c r="A19" s="61"/>
      <ns0:c r="B19" s="61"/>
      <ns0:c r="C19" s="61"/>
      <ns0:c r="D19" s="61"/>
    </ns0:row>
    <ns0:row r="20" ht="26" customHeight="1">
      <ns0:c r="A20" s="61"/>
      <ns0:c r="B20" s="61"/>
      <ns0:c r="C20" s="61"/>
      <ns0:c r="D20" s="61"/>
    </ns0:row>
  </ns0:sheetData>
  <ns0:mergeCells>
    <ns0:mergeCell ref="A1:D1"/>
    <ns0:mergeCell ref="A2:D2"/>
    <ns0:mergeCell ref="A4:B4"/>
    <ns0:mergeCell ref="C4:D4"/>
    <ns0:mergeCell ref="A5:B5"/>
    <ns0:mergeCell ref="C5:D5"/>
    <ns0:mergeCell ref="A6:B6"/>
    <ns0:mergeCell ref="C6:D6"/>
    <ns0:mergeCell ref="A7:B7"/>
    <ns0:mergeCell ref="C7:D7"/>
    <ns0:mergeCell ref="A8:B8"/>
    <ns0:mergeCell ref="C8:D8"/>
    <ns0:mergeCell ref="A9:B9"/>
    <ns0:mergeCell ref="C9:D9"/>
    <ns0:mergeCell ref="A10:B10"/>
    <ns0:mergeCell ref="C10:D10"/>
  </ns0:mergeCells>
  <ns0:dataValidations count="1">
    <ns0:dataValidation type="list" sqref="C8" showDropDown="0" allowBlank="1">
      <ns0:formula1>"E-transfer,Cheque,Credit card,Debit,Cash,Other"</ns0:formula1>
    </ns0:dataValidation>
  </ns0:dataValidations>
  <ns0:printOptions horizontalCentered="1" gridLines="0" headings="0"/>
  <ns0:pageMargins left="0.4" right="0.4" top="0.4" bottom="0.4" header="0.15" footer="0.15"/>
  <ns0:pageSetup paperSize="1" orientation="portrait" fitToWidth="1" fitToHeight="1"/>
</ns0:worksheet>
</file>

<file path=xl/worksheets/sheet10.xml><?xml version="1.0" encoding="utf-8"?>
<ns0:worksheet xmlns:ns0="http://schemas.openxmlformats.org/spreadsheetml/2006/main" xmlns:ns1="http://schemas.openxmlformats.org/officeDocument/2006/relationships">
  <ns0:sheetPr>
    <ns0:tabColor rgb="FF65727D"/>
    <ns0:pageSetUpPr fitToPage="1"/>
  </ns0:sheetPr>
  <ns0:sheetViews>
    <ns0:sheetView showGridLines="0" workbookViewId="0"/>
  </ns0:sheetViews>
  <ns0:sheetFormatPr defaultRowHeight="15"/>
  <ns0:cols>
    <ns0:col min="1" max="1" width="15.5600004196167" hidden="0" customWidth="1"/>
    <ns0:col min="2" max="2" width="15.5600004196167" hidden="0" customWidth="1"/>
    <ns0:col min="3" max="3" width="16.670000076293945" hidden="0" customWidth="1"/>
    <ns0:col min="4" max="4" width="14.4399995803833" hidden="0" customWidth="1"/>
    <ns0:col min="5" max="5" width="15.5600004196167" hidden="0" customWidth="1"/>
    <ns0:col min="6" max="6" width="11.109999656677246" hidden="0" customWidth="1"/>
    <ns0:col min="7" max="7" width="11.109999656677246" hidden="0" customWidth="1"/>
    <ns0:col min="8" max="8" width="11.109999656677246" hidden="0" customWidth="1"/>
  </ns0:cols>
  <ns0:sheetData>
    <ns0:row r="1" ht="12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21" customHeight="1">
      <ns0:c r="A2" s="2"/>
      <ns0:c r="B2" s="2"/>
      <ns0:c r="C2" s="3" t="str">
        <ns0:v>Office dropdown lists</ns0:v>
      </ns0:c>
      <ns0:c r="D2" s="3"/>
      <ns0:c r="E2" s="3"/>
      <ns0:c r="F2" s="3"/>
      <ns0:c r="G2" s="3"/>
      <ns0:c r="H2" s="3"/>
    </ns0:row>
    <ns0:row r="3" ht="21" customHeight="1">
      <ns0:c r="A3" s="2"/>
      <ns0:c r="B3" s="2"/>
      <ns0:c r="C3" s="2" t="str">
        <ns0:v>ASH RESTORATION</ns0:v>
      </ns0:c>
      <ns0:c r="D3" s="2"/>
      <ns0:c r="E3" s="2"/>
      <ns0:c r="F3" s="2"/>
      <ns0:c r="G3" s="2"/>
      <ns0:c r="H3" s="2"/>
    </ns0:row>
    <ns0:row r="4" ht="21" customHeight="1">
      <ns0:c r="A4" s="2"/>
      <ns0:c r="B4" s="2"/>
      <ns0:c r="C4" s="4" t="str">
        <ns0:v>RESIDENTIAL · STRATA · COMMERCIAL</ns0:v>
      </ns0:c>
      <ns0:c r="D4" s="4"/>
      <ns0:c r="E4" s="4"/>
      <ns0:c r="F4" s="4"/>
      <ns0:c r="G4" s="4"/>
      <ns0:c r="H4" s="4"/>
    </ns0:row>
    <ns0:row r="5" ht="21" customHeight="1">
      <ns0:c r="A5" s="2"/>
      <ns0:c r="B5" s="2"/>
      <ns0:c r="C5" s="2" t="str">
        <ns0:v>Metro Vancouver 604-597-4026   |   Calgary 403-561-1334</ns0:v>
      </ns0:c>
      <ns0:c r="D5" s="2"/>
      <ns0:c r="E5" s="2"/>
      <ns0:c r="F5" s="2"/>
      <ns0:c r="G5" s="2"/>
      <ns0:c r="H5" s="2"/>
    </ns0:row>
    <ns0:row r="6" ht="8" customHeight="1">
      <ns0:c r="A6" s="5"/>
      <ns0:c r="B6" s="5"/>
      <ns0:c r="C6" s="5"/>
      <ns0:c r="D6" s="5"/>
      <ns0:c r="E6" s="5"/>
      <ns0:c r="F6" s="5"/>
      <ns0:c r="G6" s="5"/>
      <ns0:c r="H6" s="5"/>
    </ns0:row>
    <ns0:row r="7" ht="30" customHeight="1">
      <ns0:c r="A7" s="6" t="str">
        <ns0:v>Edit these lists to update the menus. Add new choices in the blank rows beneath each list.</ns0:v>
      </ns0:c>
      <ns0:c r="B7" s="6"/>
      <ns0:c r="C7" s="6"/>
      <ns0:c r="D7" s="6"/>
      <ns0:c r="E7" s="6"/>
      <ns0:c r="F7" s="6"/>
      <ns0:c r="G7" s="6"/>
      <ns0:c r="H7" s="6"/>
    </ns0:row>
    <ns0:row r="8" ht="21" customHeight="1">
      <ns0:c r="A8" s="2"/>
      <ns0:c r="B8" s="2"/>
      <ns0:c r="C8" s="2"/>
      <ns0:c r="D8" s="2"/>
      <ns0:c r="E8" s="2"/>
      <ns0:c r="F8" s="2"/>
      <ns0:c r="G8" s="2"/>
      <ns0:c r="H8" s="2"/>
    </ns0:row>
    <ns0:row r="9" ht="30" customHeight="1">
      <ns0:c r="A9" s="65" t="str">
        <ns0:v>Equipment type</ns0:v>
      </ns0:c>
      <ns0:c r="B9" s="65" t="str">
        <ns0:v>Room / area</ns0:v>
      </ns0:c>
      <ns0:c r="C9" s="65" t="str">
        <ns0:v>Work category</ns0:v>
      </ns0:c>
      <ns0:c r="D9" s="65" t="str">
        <ns0:v>Material</ns0:v>
      </ns0:c>
      <ns0:c r="E9" s="65" t="str">
        <ns0:v>Cause of loss</ns0:v>
      </ns0:c>
      <ns0:c r="F9" s="2"/>
      <ns0:c r="G9" s="2"/>
      <ns0:c r="H9" s="2"/>
    </ns0:row>
    <ns0:row r="10" ht="27" customHeight="1">
      <ns0:c r="A10" s="69" t="str">
        <ns0:v>Air mover</ns0:v>
      </ns0:c>
      <ns0:c r="B10" s="69" t="str">
        <ns0:v>Kitchen</ns0:v>
      </ns0:c>
      <ns0:c r="C10" s="69" t="str">
        <ns0:v>Emergency response</ns0:v>
      </ns0:c>
      <ns0:c r="D10" s="69" t="str">
        <ns0:v>Drywall</ns0:v>
      </ns0:c>
      <ns0:c r="E10" s="69" t="str">
        <ns0:v>Supply line leak</ns0:v>
      </ns0:c>
      <ns0:c r="F10" s="2"/>
      <ns0:c r="G10" s="2"/>
      <ns0:c r="H10" s="2"/>
    </ns0:row>
    <ns0:row r="11" ht="27" customHeight="1">
      <ns0:c r="A11" s="70" t="str">
        <ns0:v>LGR dehumidifier</ns0:v>
      </ns0:c>
      <ns0:c r="B11" s="70" t="str">
        <ns0:v>Living room</ns0:v>
      </ns0:c>
      <ns0:c r="C11" s="70" t="str">
        <ns0:v>Water extraction</ns0:v>
      </ns0:c>
      <ns0:c r="D11" s="70" t="str">
        <ns0:v>Wood framing</ns0:v>
      </ns0:c>
      <ns0:c r="E11" s="70" t="str">
        <ns0:v>Drain backup</ns0:v>
      </ns0:c>
      <ns0:c r="F11" s="2"/>
      <ns0:c r="G11" s="2"/>
      <ns0:c r="H11" s="2"/>
    </ns0:row>
    <ns0:row r="12" ht="27" customHeight="1">
      <ns0:c r="A12" s="70" t="str">
        <ns0:v>Desiccant dehumidifier</ns0:v>
      </ns0:c>
      <ns0:c r="B12" s="70" t="str">
        <ns0:v>Dining room</ns0:v>
      </ns0:c>
      <ns0:c r="C12" s="70" t="str">
        <ns0:v>Equipment setup</ns0:v>
      </ns0:c>
      <ns0:c r="D12" s="70" t="str">
        <ns0:v>Subfloor</ns0:v>
      </ns0:c>
      <ns0:c r="E12" s="70" t="str">
        <ns0:v>Appliance leak</ns0:v>
      </ns0:c>
      <ns0:c r="F12" s="2"/>
      <ns0:c r="G12" s="2"/>
      <ns0:c r="H12" s="2"/>
    </ns0:row>
    <ns0:row r="13" ht="27" customHeight="1">
      <ns0:c r="A13" s="70" t="str">
        <ns0:v>HEPA air scrubber</ns0:v>
      </ns0:c>
      <ns0:c r="B13" s="70" t="str">
        <ns0:v>Bedroom</ns0:v>
      </ns0:c>
      <ns0:c r="C13" s="70" t="str">
        <ns0:v>Monitoring</ns0:v>
      </ns0:c>
      <ns0:c r="D13" s="70" t="str">
        <ns0:v>Hardwood</ns0:v>
      </ns0:c>
      <ns0:c r="E13" s="70" t="str">
        <ns0:v>Roof leak</ns0:v>
      </ns0:c>
      <ns0:c r="F13" s="2"/>
      <ns0:c r="G13" s="2"/>
      <ns0:c r="H13" s="2"/>
    </ns0:row>
    <ns0:row r="14" ht="27" customHeight="1">
      <ns0:c r="A14" s="70" t="str">
        <ns0:v>Negative air machine</ns0:v>
      </ns0:c>
      <ns0:c r="B14" s="70" t="str">
        <ns0:v>Bathroom</ns0:v>
      </ns0:c>
      <ns0:c r="C14" s="70" t="str">
        <ns0:v>Equipment pickup</ns0:v>
      </ns0:c>
      <ns0:c r="D14" s="70" t="str">
        <ns0:v>Laminate</ns0:v>
      </ns0:c>
      <ns0:c r="E14" s="70" t="str">
        <ns0:v>Groundwater</ns0:v>
      </ns0:c>
      <ns0:c r="F14" s="2"/>
      <ns0:c r="G14" s="2"/>
      <ns0:c r="H14" s="2"/>
    </ns0:row>
    <ns0:row r="15" ht="27" customHeight="1">
      <ns0:c r="A15" s="70" t="str">
        <ns0:v>HEPA vacuum</ns0:v>
      </ns0:c>
      <ns0:c r="B15" s="70" t="str">
        <ns0:v>Laundry</ns0:v>
      </ns0:c>
      <ns0:c r="C15" s="70" t="str">
        <ns0:v>Demolition</ns0:v>
      </ns0:c>
      <ns0:c r="D15" s="70" t="str">
        <ns0:v>Concrete</ns0:v>
      </ns0:c>
      <ns0:c r="E15" s="70" t="str">
        <ns0:v>Fire / smoke</ns0:v>
      </ns0:c>
      <ns0:c r="F15" s="2"/>
      <ns0:c r="G15" s="2"/>
      <ns0:c r="H15" s="2"/>
    </ns0:row>
    <ns0:row r="16" ht="27" customHeight="1">
      <ns0:c r="A16" s="70" t="str">
        <ns0:v>Water extractor</ns0:v>
      </ns0:c>
      <ns0:c r="B16" s="70" t="str">
        <ns0:v>Hallway</ns0:v>
      </ns0:c>
      <ns0:c r="C16" s="70" t="str">
        <ns0:v>Cleaning</ns0:v>
      </ns0:c>
      <ns0:c r="D16" s="70" t="str">
        <ns0:v>Carpet</ns0:v>
      </ns0:c>
      <ns0:c r="E16" s="70" t="str">
        <ns0:v>Storm damage</ns0:v>
      </ns0:c>
      <ns0:c r="F16" s="2"/>
      <ns0:c r="G16" s="2"/>
      <ns0:c r="H16" s="2"/>
    </ns0:row>
    <ns0:row r="17" ht="27" customHeight="1">
      <ns0:c r="A17" s="70" t="str">
        <ns0:v>Submersible pump</ns0:v>
      </ns0:c>
      <ns0:c r="B17" s="70" t="str">
        <ns0:v>Basement</ns0:v>
      </ns0:c>
      <ns0:c r="C17" s="70" t="str">
        <ns0:v>Contents packing</ns0:v>
      </ns0:c>
      <ns0:c r="D17" s="70" t="str">
        <ns0:v>Ceiling</ns0:v>
      </ns0:c>
      <ns0:c r="E17" s="70" t="str">
        <ns0:v>Impact damage</ns0:v>
      </ns0:c>
      <ns0:c r="F17" s="2"/>
      <ns0:c r="G17" s="2"/>
      <ns0:c r="H17" s="2"/>
    </ns0:row>
    <ns0:row r="18" ht="27" customHeight="1">
      <ns0:c r="A18" s="70" t="str">
        <ns0:v>Floor drying system</ns0:v>
      </ns0:c>
      <ns0:c r="B18" s="70" t="str">
        <ns0:v>Crawlspace</ns0:v>
      </ns0:c>
      <ns0:c r="C18" s="70" t="str">
        <ns0:v>Contents moving</ns0:v>
      </ns0:c>
      <ns0:c r="D18" s="70" t="str">
        <ns0:v>Baseboard</ns0:v>
      </ns0:c>
      <ns0:c r="E18" s="70" t="str">
        <ns0:v>Under investigation</ns0:v>
      </ns0:c>
      <ns0:c r="F18" s="2"/>
      <ns0:c r="G18" s="2"/>
      <ns0:c r="H18" s="2"/>
    </ns0:row>
    <ns0:row r="19" ht="27" customHeight="1">
      <ns0:c r="A19" s="70" t="str">
        <ns0:v>Wall drying system</ns0:v>
      </ns0:c>
      <ns0:c r="B19" s="70" t="str">
        <ns0:v>Garage</ns0:v>
      </ns0:c>
      <ns0:c r="C19" s="70" t="str">
        <ns0:v>Final repairs</ns0:v>
      </ns0:c>
      <ns0:c r="D19" s="70" t="str">
        <ns0:v>Insulation</ns0:v>
      </ns0:c>
      <ns0:c r="E19" s="70" t="str">
        <ns0:v>Other</ns0:v>
      </ns0:c>
      <ns0:c r="F19" s="2"/>
      <ns0:c r="G19" s="2"/>
      <ns0:c r="H19" s="2"/>
    </ns0:row>
    <ns0:row r="20" ht="27" customHeight="1">
      <ns0:c r="A20" s="70" t="str">
        <ns0:v>Heater</ns0:v>
      </ns0:c>
      <ns0:c r="B20" s="70" t="str">
        <ns0:v>Mechanical room</ns0:v>
      </ns0:c>
      <ns0:c r="C20" s="70" t="str">
        <ns0:v>Carpentry</ns0:v>
      </ns0:c>
      <ns0:c r="D20" s="70" t="str">
        <ns0:v>Other</ns0:v>
      </ns0:c>
      <ns0:c r="E20" s="70"/>
      <ns0:c r="F20" s="2"/>
      <ns0:c r="G20" s="2"/>
      <ns0:c r="H20" s="2"/>
    </ns0:row>
    <ns0:row r="21" ht="27" customHeight="1">
      <ns0:c r="A21" s="70" t="str">
        <ns0:v>Power distribution</ns0:v>
      </ns0:c>
      <ns0:c r="B21" s="70" t="str">
        <ns0:v>Common area</ns0:v>
      </ns0:c>
      <ns0:c r="C21" s="70" t="str">
        <ns0:v>General labour</ns0:v>
      </ns0:c>
      <ns0:c r="D21" s="70"/>
      <ns0:c r="E21" s="70"/>
      <ns0:c r="F21" s="2"/>
      <ns0:c r="G21" s="2"/>
      <ns0:c r="H21" s="2"/>
    </ns0:row>
    <ns0:row r="22" ht="27" customHeight="1">
      <ns0:c r="A22" s="70" t="str">
        <ns0:v>Other</ns0:v>
      </ns0:c>
      <ns0:c r="B22" s="70" t="str">
        <ns0:v>Exterior</ns0:v>
      </ns0:c>
      <ns0:c r="C22" s="70" t="str">
        <ns0:v>Other</ns0:v>
      </ns0:c>
      <ns0:c r="D22" s="70"/>
      <ns0:c r="E22" s="70"/>
      <ns0:c r="F22" s="2"/>
      <ns0:c r="G22" s="2"/>
      <ns0:c r="H22" s="2"/>
    </ns0:row>
    <ns0:row r="23" ht="27" customHeight="1">
      <ns0:c r="A23" s="70"/>
      <ns0:c r="B23" s="70" t="str">
        <ns0:v>Other</ns0:v>
      </ns0:c>
      <ns0:c r="C23" s="70"/>
      <ns0:c r="D23" s="70"/>
      <ns0:c r="E23" s="70"/>
      <ns0:c r="F23" s="2"/>
      <ns0:c r="G23" s="2"/>
      <ns0:c r="H23" s="2"/>
    </ns0:row>
    <ns0:row r="24" ht="27" customHeight="1">
      <ns0:c r="A24" s="70"/>
      <ns0:c r="B24" s="70"/>
      <ns0:c r="C24" s="70"/>
      <ns0:c r="D24" s="70"/>
      <ns0:c r="E24" s="70"/>
      <ns0:c r="F24" s="2"/>
      <ns0:c r="G24" s="2"/>
      <ns0:c r="H24" s="2"/>
    </ns0:row>
    <ns0:row r="25" ht="27" customHeight="1">
      <ns0:c r="A25" s="70"/>
      <ns0:c r="B25" s="70"/>
      <ns0:c r="C25" s="70"/>
      <ns0:c r="D25" s="70"/>
      <ns0:c r="E25" s="70"/>
      <ns0:c r="F25" s="2"/>
      <ns0:c r="G25" s="2"/>
      <ns0:c r="H25" s="2"/>
    </ns0:row>
    <ns0:row r="26" ht="27" customHeight="1">
      <ns0:c r="A26" s="70"/>
      <ns0:c r="B26" s="70"/>
      <ns0:c r="C26" s="70"/>
      <ns0:c r="D26" s="70"/>
      <ns0:c r="E26" s="70"/>
      <ns0:c r="F26" s="2"/>
      <ns0:c r="G26" s="2"/>
      <ns0:c r="H26" s="2"/>
    </ns0:row>
    <ns0:row r="27" ht="27" customHeight="1">
      <ns0:c r="A27" s="70"/>
      <ns0:c r="B27" s="70"/>
      <ns0:c r="C27" s="70"/>
      <ns0:c r="D27" s="70"/>
      <ns0:c r="E27" s="70"/>
      <ns0:c r="F27" s="2"/>
      <ns0:c r="G27" s="2"/>
      <ns0:c r="H27" s="2"/>
    </ns0:row>
    <ns0:row r="28" ht="27" customHeight="1">
      <ns0:c r="A28" s="70"/>
      <ns0:c r="B28" s="70"/>
      <ns0:c r="C28" s="70"/>
      <ns0:c r="D28" s="70"/>
      <ns0:c r="E28" s="70"/>
      <ns0:c r="F28" s="2"/>
      <ns0:c r="G28" s="2"/>
      <ns0:c r="H28" s="2"/>
    </ns0:row>
    <ns0:row r="29" ht="27" customHeight="1">
      <ns0:c r="A29" s="70"/>
      <ns0:c r="B29" s="70"/>
      <ns0:c r="C29" s="70"/>
      <ns0:c r="D29" s="70"/>
      <ns0:c r="E29" s="70"/>
      <ns0:c r="F29" s="2"/>
      <ns0:c r="G29" s="2"/>
      <ns0:c r="H29" s="2"/>
    </ns0:row>
    <ns0:row r="30" ht="27" customHeight="1">
      <ns0:c r="A30" s="71"/>
      <ns0:c r="B30" s="71"/>
      <ns0:c r="C30" s="71"/>
      <ns0:c r="D30" s="71"/>
      <ns0:c r="E30" s="71"/>
      <ns0:c r="F30" s="2"/>
      <ns0:c r="G30" s="2"/>
      <ns0:c r="H30" s="2"/>
    </ns0:row>
    <ns0:row r="31" ht="21" customHeight="1">
      <ns0:c r="A31" s="2"/>
      <ns0:c r="B31" s="2"/>
      <ns0:c r="C31" s="2"/>
      <ns0:c r="D31" s="2"/>
      <ns0:c r="E31" s="2"/>
      <ns0:c r="F31" s="2"/>
      <ns0:c r="G31" s="2"/>
      <ns0:c r="H31" s="2"/>
    </ns0:row>
    <ns0:row r="32" ht="21" customHeight="1">
      <ns0:c r="A32" s="2"/>
      <ns0:c r="B32" s="2"/>
      <ns0:c r="C32" s="2"/>
      <ns0:c r="D32" s="2"/>
      <ns0:c r="E32" s="2"/>
      <ns0:c r="F32" s="2"/>
      <ns0:c r="G32" s="2"/>
      <ns0:c r="H32" s="2"/>
    </ns0:row>
    <ns0:row r="33" ht="21" customHeight="1">
      <ns0:c r="A33" s="2"/>
      <ns0:c r="B33" s="2"/>
      <ns0:c r="C33" s="2"/>
      <ns0:c r="D33" s="2"/>
      <ns0:c r="E33" s="2"/>
      <ns0:c r="F33" s="2"/>
      <ns0:c r="G33" s="2"/>
      <ns0:c r="H33" s="2"/>
    </ns0:row>
    <ns0:row r="34" ht="21" customHeight="1">
      <ns0:c r="A34" s="2"/>
      <ns0:c r="B34" s="2"/>
      <ns0:c r="C34" s="2"/>
      <ns0:c r="D34" s="2"/>
      <ns0:c r="E34" s="2"/>
      <ns0:c r="F34" s="2"/>
      <ns0:c r="G34" s="2"/>
      <ns0:c r="H34" s="2"/>
    </ns0:row>
  </ns0:sheetData>
  <ns0:mergeCells>
    <ns0:mergeCell ref="C2:H2"/>
    <ns0:mergeCell ref="C3:H3"/>
    <ns0:mergeCell ref="C4:H4"/>
    <ns0:mergeCell ref="C5:H5"/>
    <ns0:mergeCell ref="A7:H7"/>
  </ns0:mergeCells>
  <ns0:printOptions horizontalCentered="1" gridLines="0" headings="0"/>
  <ns0:pageMargins left="0.4" right="0.4" top="0.4" bottom="0.4" header="0.15" footer="0.15"/>
  <ns0:pageSetup paperSize="1" orientation="landscape" fitToWidth="1" fitToHeight="1"/>
  <ns0:drawing ns1:id="Rb2a39ae871b54154"/>
</ns0:worksheet>
</file>

<file path=docProps/app.xml><?xml version="1.0" encoding="utf-8"?>
<Properties xmlns="http://schemas.openxmlformats.org/officeDocument/2006/extended-properties">
  <Application>Ash Restoration</Application>
  <Company>Ash Restoration</Company>
  <Manager>Ash Restoration</Manager>
</Properties>
</file>

<file path=docProps/core.xml><?xml version="1.0" encoding="utf-8"?>
<cp:coreProperties xmlns:cp="http://schemas.openxmlformats.org/package/2006/metadata/core-properties" xmlns:dc="http://purl.org/dc/elements/1.1/">
  <dc:creator>Ash Restoration</dc:creator>
  <cp:lastModifiedBy>Ash Restoration</cp:lastModifiedBy>
  <dc:title>Ash Restoration</dc:title>
  <dc:subject>Ash Restoration</dc:subject>
</cp:coreProperties>
</file>